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E:\Familia Latorre Ruiz\Enrique\Club Sada Patín\Federación\Patinaje\Patinaje 2017\Cpto. Gallego Indoor\"/>
    </mc:Choice>
  </mc:AlternateContent>
  <bookViews>
    <workbookView xWindow="0" yWindow="0" windowWidth="20490" windowHeight="7530"/>
  </bookViews>
  <sheets>
    <sheet name="Mini Mas.200m" sheetId="1" r:id="rId1"/>
    <sheet name="Mini Femen 200 m" sheetId="39" r:id="rId2"/>
    <sheet name="Mini Mascul 400m" sheetId="47" r:id="rId3"/>
    <sheet name="Mini Femen 400m" sheetId="48" r:id="rId4"/>
    <sheet name="Preben Mas. 300m" sheetId="60" r:id="rId5"/>
    <sheet name="Preben Fem. 300m" sheetId="61" r:id="rId6"/>
    <sheet name="Preben Masc 800m" sheetId="62" r:id="rId7"/>
    <sheet name="Preben Fem 800m" sheetId="63" r:id="rId8"/>
    <sheet name="Benj. Mas 300m" sheetId="2" r:id="rId9"/>
    <sheet name="Benj. Fem.300m" sheetId="4" r:id="rId10"/>
    <sheet name="Benj. Mas.800m" sheetId="3" r:id="rId11"/>
    <sheet name="Benj. Fem. 800" sheetId="41" r:id="rId12"/>
    <sheet name="Alev. Mas.300m" sheetId="5" r:id="rId13"/>
    <sheet name="Alev. Fem.300m" sheetId="6" r:id="rId14"/>
    <sheet name="Alev. Mas.1500" sheetId="42" r:id="rId15"/>
    <sheet name="Alev. Fem.1500" sheetId="43" r:id="rId16"/>
    <sheet name="Infan Mas.300m" sheetId="7" r:id="rId17"/>
    <sheet name="Infan. Mas. 1000" sheetId="45" r:id="rId18"/>
    <sheet name="Infan Masc 3000" sheetId="64" r:id="rId19"/>
    <sheet name="Infan. Fem.300m" sheetId="8" r:id="rId20"/>
    <sheet name="Infan. Fem.1000" sheetId="46" r:id="rId21"/>
    <sheet name="Infan Fem. 3000" sheetId="65" r:id="rId22"/>
    <sheet name="Juv. Mas.300m" sheetId="9" r:id="rId23"/>
    <sheet name="Juvenil Mas. 1000m" sheetId="49" r:id="rId24"/>
    <sheet name="Juv. Mas.3000m" sheetId="20" r:id="rId25"/>
    <sheet name="Juv. Femen.300m" sheetId="10" r:id="rId26"/>
    <sheet name="Juvenil Fem. 1000" sheetId="50" r:id="rId27"/>
    <sheet name="Juv. Femen.3000m" sheetId="24" r:id="rId28"/>
    <sheet name="Jun. Mas.300m " sheetId="73" r:id="rId29"/>
    <sheet name="Junior Mas. 1000m " sheetId="74" r:id="rId30"/>
    <sheet name="Junior Mas.3000m " sheetId="75" r:id="rId31"/>
    <sheet name="Senior Mas.300m" sheetId="11" r:id="rId32"/>
    <sheet name="Senior Mas.1000m" sheetId="21" r:id="rId33"/>
    <sheet name="Senior Mas.3000 " sheetId="51" r:id="rId34"/>
    <sheet name="Senior Fem.300m " sheetId="69" r:id="rId35"/>
    <sheet name="Senior Fem.1000m" sheetId="70" r:id="rId36"/>
    <sheet name="Senior Fem.3000  " sheetId="71" r:id="rId37"/>
    <sheet name="Master Fem.300m sprint" sheetId="76" r:id="rId38"/>
    <sheet name="Master Fem.1000m linea " sheetId="68" r:id="rId39"/>
    <sheet name="Master Masc.300m sprint " sheetId="77" r:id="rId40"/>
    <sheet name="Master Masc.3000m linea " sheetId="78" r:id="rId41"/>
    <sheet name="Fichas y dorsales" sheetId="66" r:id="rId42"/>
  </sheets>
  <calcPr calcId="162913"/>
</workbook>
</file>

<file path=xl/calcChain.xml><?xml version="1.0" encoding="utf-8"?>
<calcChain xmlns="http://schemas.openxmlformats.org/spreadsheetml/2006/main">
  <c r="J22" i="63" l="1"/>
  <c r="J23" i="61"/>
  <c r="J22" i="61"/>
  <c r="J16" i="42"/>
  <c r="J18" i="64"/>
  <c r="U16" i="51"/>
  <c r="J17" i="11"/>
  <c r="J16" i="11"/>
  <c r="J21" i="63"/>
  <c r="J23" i="63"/>
  <c r="J18" i="63"/>
  <c r="J20" i="63"/>
  <c r="J17" i="63"/>
  <c r="J16" i="63"/>
  <c r="J19" i="63"/>
  <c r="U16" i="78"/>
  <c r="U16" i="77"/>
  <c r="J17" i="65"/>
  <c r="J18" i="65"/>
  <c r="J16" i="65"/>
  <c r="J18" i="46"/>
  <c r="J17" i="46"/>
  <c r="J16" i="46"/>
  <c r="J18" i="8"/>
  <c r="J23" i="3"/>
  <c r="J22" i="3"/>
  <c r="J20" i="3"/>
  <c r="J17" i="3"/>
  <c r="J18" i="3"/>
  <c r="J19" i="3"/>
  <c r="J21" i="3"/>
  <c r="J16" i="3"/>
  <c r="J20" i="2"/>
  <c r="J23" i="2"/>
  <c r="J22" i="2"/>
  <c r="J21" i="61"/>
  <c r="J16" i="62"/>
  <c r="J17" i="62"/>
  <c r="J18" i="62"/>
  <c r="J19" i="62"/>
  <c r="J17" i="60"/>
  <c r="J16" i="60"/>
  <c r="U16" i="76"/>
  <c r="J17" i="48"/>
  <c r="J16" i="48"/>
  <c r="J18" i="48"/>
  <c r="J16" i="47"/>
  <c r="J18" i="47"/>
  <c r="J17" i="47"/>
  <c r="J16" i="1"/>
  <c r="J17" i="1"/>
  <c r="J16" i="2"/>
  <c r="J18" i="2"/>
  <c r="J17" i="2"/>
  <c r="J21" i="2"/>
  <c r="J19" i="2"/>
  <c r="J19" i="42"/>
  <c r="J18" i="42"/>
  <c r="J17" i="42"/>
  <c r="J17" i="6"/>
  <c r="J24" i="6"/>
  <c r="J19" i="6"/>
  <c r="J21" i="6"/>
  <c r="J18" i="6"/>
  <c r="J25" i="6"/>
  <c r="J23" i="6"/>
  <c r="J20" i="6"/>
  <c r="J16" i="6"/>
  <c r="J22" i="6"/>
  <c r="J18" i="43"/>
  <c r="J20" i="43"/>
  <c r="J17" i="43"/>
  <c r="J25" i="43"/>
  <c r="J22" i="43"/>
  <c r="J24" i="43"/>
  <c r="J21" i="43"/>
  <c r="J19" i="43"/>
  <c r="J16" i="43"/>
  <c r="J23" i="43"/>
  <c r="J18" i="61"/>
  <c r="J19" i="61"/>
  <c r="J17" i="61"/>
  <c r="J16" i="61"/>
  <c r="J20" i="61"/>
  <c r="J18" i="20"/>
  <c r="J17" i="20"/>
  <c r="J19" i="20"/>
  <c r="J16" i="20"/>
  <c r="J18" i="49"/>
  <c r="J17" i="49"/>
  <c r="J19" i="49"/>
  <c r="J16" i="49"/>
  <c r="J16" i="75"/>
  <c r="J16" i="74"/>
  <c r="J16" i="73"/>
  <c r="U16" i="71"/>
  <c r="J16" i="70"/>
  <c r="J16" i="69"/>
  <c r="U16" i="68"/>
  <c r="F95" i="66"/>
  <c r="A95" i="66"/>
  <c r="F89" i="66"/>
  <c r="F18" i="66"/>
  <c r="F31" i="66"/>
  <c r="F47" i="66"/>
  <c r="F60" i="66"/>
  <c r="F68" i="66"/>
  <c r="F75" i="66"/>
  <c r="F82" i="66"/>
  <c r="G97" i="66"/>
  <c r="A89" i="66"/>
  <c r="A82" i="66"/>
  <c r="A75" i="66"/>
  <c r="A68" i="66"/>
  <c r="K68" i="66"/>
  <c r="A60" i="66"/>
  <c r="A47" i="66"/>
  <c r="K47" i="66"/>
  <c r="A31" i="66"/>
  <c r="K31" i="66"/>
  <c r="A18" i="66"/>
  <c r="K18" i="66"/>
  <c r="J17" i="39"/>
  <c r="J16" i="39"/>
  <c r="J18" i="39"/>
  <c r="J18" i="60"/>
  <c r="J19" i="60"/>
  <c r="J19" i="4"/>
  <c r="J20" i="4"/>
  <c r="J17" i="4"/>
  <c r="J18" i="4"/>
  <c r="J16" i="4"/>
  <c r="J18" i="5"/>
  <c r="J16" i="5"/>
  <c r="J17" i="5"/>
  <c r="J19" i="5"/>
  <c r="J17" i="21"/>
  <c r="J16" i="21"/>
  <c r="J16" i="24"/>
  <c r="J16" i="50"/>
  <c r="J16" i="64"/>
  <c r="J17" i="64"/>
  <c r="J18" i="45"/>
  <c r="J17" i="45"/>
  <c r="J16" i="45"/>
  <c r="J17" i="8"/>
  <c r="J16" i="10"/>
  <c r="J18" i="9"/>
  <c r="J16" i="9"/>
  <c r="J19" i="9"/>
  <c r="J17" i="9"/>
  <c r="J16" i="8"/>
  <c r="J18" i="7"/>
  <c r="J17" i="7"/>
  <c r="J16" i="7"/>
  <c r="J17" i="41"/>
  <c r="J20" i="41"/>
  <c r="J16" i="41"/>
  <c r="J18" i="41"/>
  <c r="J19" i="41"/>
  <c r="J18" i="1"/>
  <c r="K95" i="66"/>
  <c r="K82" i="66"/>
  <c r="K60" i="66"/>
  <c r="K75" i="66"/>
  <c r="K89" i="66"/>
  <c r="K97" i="66"/>
  <c r="B97" i="66"/>
</calcChain>
</file>

<file path=xl/sharedStrings.xml><?xml version="1.0" encoding="utf-8"?>
<sst xmlns="http://schemas.openxmlformats.org/spreadsheetml/2006/main" count="2143" uniqueCount="242">
  <si>
    <t>FEDERACIÓN GALEGA DE PATINAXE</t>
  </si>
  <si>
    <r>
      <t xml:space="preserve">COMPETICIÓN:  </t>
    </r>
    <r>
      <rPr>
        <i/>
        <sz val="11"/>
        <rFont val="TI"/>
      </rPr>
      <t>CAMPEONATO GALLEGO INDOOR</t>
    </r>
  </si>
  <si>
    <r>
      <t xml:space="preserve">CATEGORÍA:  </t>
    </r>
    <r>
      <rPr>
        <sz val="11"/>
        <rFont val="TI"/>
      </rPr>
      <t>Mini Masculino</t>
    </r>
  </si>
  <si>
    <r>
      <t xml:space="preserve">LUGAR: </t>
    </r>
    <r>
      <rPr>
        <sz val="11"/>
        <rFont val="TI"/>
      </rPr>
      <t xml:space="preserve"> Pabellón Elviña</t>
    </r>
  </si>
  <si>
    <t xml:space="preserve">FECHA: </t>
  </si>
  <si>
    <t>PRUEBA:</t>
  </si>
  <si>
    <t>m sprint</t>
  </si>
  <si>
    <t>ORDEN</t>
  </si>
  <si>
    <t>DORSAL</t>
  </si>
  <si>
    <t>APELLIDOS</t>
  </si>
  <si>
    <t>NOMBRE</t>
  </si>
  <si>
    <t>CLUB</t>
  </si>
  <si>
    <t>PTOS</t>
  </si>
  <si>
    <t>TIEMPO</t>
  </si>
  <si>
    <t xml:space="preserve">VELOC. MEDIA </t>
  </si>
  <si>
    <t>INCIDENCIAS</t>
  </si>
  <si>
    <t>MIN.</t>
  </si>
  <si>
    <t>SEG.</t>
  </si>
  <si>
    <t>MIL.</t>
  </si>
  <si>
    <t>Fernández Arca</t>
  </si>
  <si>
    <t>Teo</t>
  </si>
  <si>
    <t>C.Sada Patin</t>
  </si>
  <si>
    <t>Platas Suarez</t>
  </si>
  <si>
    <t>Ian</t>
  </si>
  <si>
    <t>S.C.D. Rabad.</t>
  </si>
  <si>
    <t>Cal Rey</t>
  </si>
  <si>
    <t>Pablo</t>
  </si>
  <si>
    <t xml:space="preserve">    AMONESTACIONES:  </t>
  </si>
  <si>
    <t xml:space="preserve">    DESCALIFICADOS::</t>
  </si>
  <si>
    <t xml:space="preserve">    DESCLASIFICADOS:</t>
  </si>
  <si>
    <t xml:space="preserve">    CAÍDAS:</t>
  </si>
  <si>
    <t xml:space="preserve">    RETIRADOS: </t>
  </si>
  <si>
    <r>
      <t xml:space="preserve">    DOBLADOS:</t>
    </r>
    <r>
      <rPr>
        <sz val="9"/>
        <rFont val="Comic Sans MS"/>
        <family val="4"/>
      </rPr>
      <t xml:space="preserve"> </t>
    </r>
    <r>
      <rPr>
        <sz val="9"/>
        <color indexed="10"/>
        <rFont val="Comic Sans MS"/>
        <family val="4"/>
      </rPr>
      <t xml:space="preserve"> </t>
    </r>
  </si>
  <si>
    <t xml:space="preserve">                                         El Juez Árbitro         </t>
  </si>
  <si>
    <t>El Director de Carrera</t>
  </si>
  <si>
    <t>El  Secretario</t>
  </si>
  <si>
    <t>Jorge Platas Casal</t>
  </si>
  <si>
    <r>
      <t xml:space="preserve">CATEGORÍA:  </t>
    </r>
    <r>
      <rPr>
        <sz val="11"/>
        <rFont val="TI"/>
      </rPr>
      <t>Mini Femenino</t>
    </r>
  </si>
  <si>
    <t>VELOC. MEDIA</t>
  </si>
  <si>
    <t>Barral López</t>
  </si>
  <si>
    <t>Noa</t>
  </si>
  <si>
    <t>Santos Fernández</t>
  </si>
  <si>
    <t>Amaya</t>
  </si>
  <si>
    <t>Canosa Freire</t>
  </si>
  <si>
    <t>Ana Isabel</t>
  </si>
  <si>
    <t>NOTA</t>
  </si>
  <si>
    <t>La patinadora nº   Ana I. Canosa Freire del club  Sada Patín se inscribe esta categoría aún siendo</t>
  </si>
  <si>
    <t>de categoría prebenjamín, de acuerdo al punto nº 13 de la normativa de competición de la Federación Gallega de Patinaje</t>
  </si>
  <si>
    <t>por ser el primer año de licencia federativa.</t>
  </si>
  <si>
    <t>FECHA:</t>
  </si>
  <si>
    <t>m</t>
  </si>
  <si>
    <t xml:space="preserve">    CAÍDAS: </t>
  </si>
  <si>
    <t xml:space="preserve">    DOBLADOS: </t>
  </si>
  <si>
    <r>
      <t xml:space="preserve">CATEGORÍA: </t>
    </r>
    <r>
      <rPr>
        <sz val="11"/>
        <rFont val="TI"/>
      </rPr>
      <t xml:space="preserve"> Prebejamin Masculino</t>
    </r>
  </si>
  <si>
    <t>Couto Aradas</t>
  </si>
  <si>
    <t>Raul</t>
  </si>
  <si>
    <t>Lopez Solorzano</t>
  </si>
  <si>
    <t>Alejandro</t>
  </si>
  <si>
    <t>Parrado Lewis</t>
  </si>
  <si>
    <t>Marcos</t>
  </si>
  <si>
    <t>Platas Guerra</t>
  </si>
  <si>
    <t>Ivan</t>
  </si>
  <si>
    <t xml:space="preserve">    CAÍDAS:  </t>
  </si>
  <si>
    <t xml:space="preserve">    RETIRADOS:   </t>
  </si>
  <si>
    <r>
      <t xml:space="preserve">CATEGORÍA:  </t>
    </r>
    <r>
      <rPr>
        <sz val="11"/>
        <rFont val="TI"/>
      </rPr>
      <t>Prebenjamín Femenino</t>
    </r>
  </si>
  <si>
    <t>Garcia Arribe</t>
  </si>
  <si>
    <t>Silvia</t>
  </si>
  <si>
    <t>Sambad Fernandez</t>
  </si>
  <si>
    <t>Uxia</t>
  </si>
  <si>
    <t>Novo Del Valle</t>
  </si>
  <si>
    <t>Xiana</t>
  </si>
  <si>
    <t>Pardo Alonso</t>
  </si>
  <si>
    <t>Victoria</t>
  </si>
  <si>
    <t>Perez Castro</t>
  </si>
  <si>
    <t>Adriana</t>
  </si>
  <si>
    <t>Pascual Alvarez</t>
  </si>
  <si>
    <t>Paula</t>
  </si>
  <si>
    <t>Freestyle Vigo</t>
  </si>
  <si>
    <t>Boedo Arza</t>
  </si>
  <si>
    <t>Andrea</t>
  </si>
  <si>
    <t>Plou Pereira</t>
  </si>
  <si>
    <t>Yaiza</t>
  </si>
  <si>
    <t>A.D.C Alquimia</t>
  </si>
  <si>
    <t xml:space="preserve">    CAÍDAS:  64</t>
  </si>
  <si>
    <t>La patinadora nº48 Yaiza Plou Pereira del club  ADC Alquimia in line se inscribe esta categoría aún siendo</t>
  </si>
  <si>
    <t>de categoría benjamín, de acuerdo al punto nº 13 de la normativa de competición de la Federación Gallega de Patinaje</t>
  </si>
  <si>
    <t>La patinadora nº12 Andrea Boedo Arza del club  Sada Patín se inscribe esta categoría aún siendo</t>
  </si>
  <si>
    <r>
      <t xml:space="preserve">CATEGORÍA: </t>
    </r>
    <r>
      <rPr>
        <sz val="11"/>
        <rFont val="TI"/>
      </rPr>
      <t xml:space="preserve"> Prebenjamin Masculino</t>
    </r>
  </si>
  <si>
    <r>
      <t xml:space="preserve">CATEGORÍA: </t>
    </r>
    <r>
      <rPr>
        <sz val="11"/>
        <rFont val="TI"/>
      </rPr>
      <t xml:space="preserve"> Bejamin Masculino</t>
    </r>
  </si>
  <si>
    <t>Abeijon Nuñez</t>
  </si>
  <si>
    <t>Jesus Carlos</t>
  </si>
  <si>
    <t>Santos Fernandez</t>
  </si>
  <si>
    <t>Pablo Daniel</t>
  </si>
  <si>
    <t>Vilariño Ordoñez</t>
  </si>
  <si>
    <t>Xoel</t>
  </si>
  <si>
    <t>Vicos Deus</t>
  </si>
  <si>
    <t>Javier</t>
  </si>
  <si>
    <t>C. Sada Patin</t>
  </si>
  <si>
    <t>CAIDA</t>
  </si>
  <si>
    <t>Vazquez Posse</t>
  </si>
  <si>
    <t>Anxo</t>
  </si>
  <si>
    <t>Guimarey Canedo</t>
  </si>
  <si>
    <t>Diego</t>
  </si>
  <si>
    <t>Piña Marquez</t>
  </si>
  <si>
    <t>Pedro</t>
  </si>
  <si>
    <t>Morais Marchante</t>
  </si>
  <si>
    <t>David</t>
  </si>
  <si>
    <r>
      <t xml:space="preserve">CATEGORÍA:  </t>
    </r>
    <r>
      <rPr>
        <sz val="11"/>
        <rFont val="TI"/>
      </rPr>
      <t>Benjamín Femenino</t>
    </r>
  </si>
  <si>
    <t>Portela Pardo</t>
  </si>
  <si>
    <t>Dos Santos Acosta</t>
  </si>
  <si>
    <t>Julieta</t>
  </si>
  <si>
    <t>Villca Rodriguez</t>
  </si>
  <si>
    <t>Erika C.</t>
  </si>
  <si>
    <t>AMONESTACIÓN</t>
  </si>
  <si>
    <t>Novo del Valle</t>
  </si>
  <si>
    <t>S.C.D Rabad.</t>
  </si>
  <si>
    <t>Rey Ramallo</t>
  </si>
  <si>
    <t>Sofia</t>
  </si>
  <si>
    <t>La patinadora nº7 Sofia Rey Ramallo del club  Sada Patín se inscribe esta categoría aún siendo</t>
  </si>
  <si>
    <t>de categoría alevín, de acuerdo al punto nº 13 de la normativa de competición de la Federación Gallega de Patinaje</t>
  </si>
  <si>
    <t>DOBLADO</t>
  </si>
  <si>
    <r>
      <t xml:space="preserve">CATEGORÍA:  </t>
    </r>
    <r>
      <rPr>
        <sz val="11"/>
        <rFont val="TI"/>
      </rPr>
      <t>Alevín Masculino</t>
    </r>
  </si>
  <si>
    <t>Guillan Barcala</t>
  </si>
  <si>
    <t>Tomas</t>
  </si>
  <si>
    <t xml:space="preserve">Viñas Garea </t>
  </si>
  <si>
    <t>Jorge</t>
  </si>
  <si>
    <t>Rodriguez Areco</t>
  </si>
  <si>
    <t>Santiago</t>
  </si>
  <si>
    <t>A.D.C. Alquimia</t>
  </si>
  <si>
    <t>Taibo Gonzalez</t>
  </si>
  <si>
    <t>Manuel</t>
  </si>
  <si>
    <r>
      <t xml:space="preserve">CATEGORÍA:  </t>
    </r>
    <r>
      <rPr>
        <sz val="11"/>
        <rFont val="TI"/>
      </rPr>
      <t>Alevín Femenino</t>
    </r>
  </si>
  <si>
    <t xml:space="preserve">Leivas Alfonso </t>
  </si>
  <si>
    <t>Ines</t>
  </si>
  <si>
    <t>Escribano Sanchez</t>
  </si>
  <si>
    <t>Rebeca</t>
  </si>
  <si>
    <t>Owona García</t>
  </si>
  <si>
    <t>Zaira</t>
  </si>
  <si>
    <t>Palmeiro Castro</t>
  </si>
  <si>
    <t>Laura</t>
  </si>
  <si>
    <t>Alvarez Vazquez</t>
  </si>
  <si>
    <t>Sara</t>
  </si>
  <si>
    <t>Carla</t>
  </si>
  <si>
    <t>Rey Sanduende</t>
  </si>
  <si>
    <t>Ana</t>
  </si>
  <si>
    <t>AMONESTADA</t>
  </si>
  <si>
    <t>Calahorra Rey</t>
  </si>
  <si>
    <t>DOBLADA</t>
  </si>
  <si>
    <r>
      <t xml:space="preserve">CATEGORÍA:  </t>
    </r>
    <r>
      <rPr>
        <sz val="11"/>
        <rFont val="TI"/>
      </rPr>
      <t>Infantil Masculino</t>
    </r>
  </si>
  <si>
    <t>Portela Ponte</t>
  </si>
  <si>
    <t>Hugo</t>
  </si>
  <si>
    <t>Mantiñan Vieira</t>
  </si>
  <si>
    <t>Pedro Enrique</t>
  </si>
  <si>
    <t>Cesar</t>
  </si>
  <si>
    <t>S.C.D.Rabad.</t>
  </si>
  <si>
    <r>
      <t xml:space="preserve">CATEGORÍA:  </t>
    </r>
    <r>
      <rPr>
        <sz val="11"/>
        <rFont val="TI"/>
      </rPr>
      <t>Infantil Femenino</t>
    </r>
  </si>
  <si>
    <t>Ainhoa</t>
  </si>
  <si>
    <t>Garcia Arrive</t>
  </si>
  <si>
    <t>Lara</t>
  </si>
  <si>
    <t>Paz Magdalena</t>
  </si>
  <si>
    <t>Iria</t>
  </si>
  <si>
    <r>
      <t xml:space="preserve">CATEGORÍA:  </t>
    </r>
    <r>
      <rPr>
        <sz val="11"/>
        <rFont val="TI"/>
      </rPr>
      <t>Juvenil Masculino</t>
    </r>
  </si>
  <si>
    <t>Prada Camba</t>
  </si>
  <si>
    <t>Jarama Diaz</t>
  </si>
  <si>
    <t>Jose Angel</t>
  </si>
  <si>
    <t>Martin Paniagua</t>
  </si>
  <si>
    <t xml:space="preserve">    AMONESTACIONES:  35 TARJETA AMARILLA</t>
  </si>
  <si>
    <r>
      <t xml:space="preserve">CATEGORÍA:  </t>
    </r>
    <r>
      <rPr>
        <sz val="11"/>
        <rFont val="TI"/>
      </rPr>
      <t>Juvenil  Femenino</t>
    </r>
  </si>
  <si>
    <r>
      <t xml:space="preserve">CATEGORÍA:  </t>
    </r>
    <r>
      <rPr>
        <sz val="11"/>
        <rFont val="TI"/>
      </rPr>
      <t>Junior Masculino</t>
    </r>
  </si>
  <si>
    <t>Owona Garcia</t>
  </si>
  <si>
    <t>Kevin</t>
  </si>
  <si>
    <r>
      <t xml:space="preserve">CATEGORÍA: </t>
    </r>
    <r>
      <rPr>
        <sz val="11"/>
        <rFont val="TI"/>
      </rPr>
      <t>Senior Masculino</t>
    </r>
  </si>
  <si>
    <t>Suarez Herrero</t>
  </si>
  <si>
    <t>Adrian</t>
  </si>
  <si>
    <t>Castro Vilariño</t>
  </si>
  <si>
    <t>Jorge E.</t>
  </si>
  <si>
    <t>Marianistas</t>
  </si>
  <si>
    <r>
      <t>CATEGORÍA:</t>
    </r>
    <r>
      <rPr>
        <sz val="11"/>
        <rFont val="TI"/>
      </rPr>
      <t xml:space="preserve"> Senior Masculino</t>
    </r>
  </si>
  <si>
    <r>
      <t xml:space="preserve">LUGAR: </t>
    </r>
    <r>
      <rPr>
        <sz val="11"/>
        <rFont val="TI"/>
      </rPr>
      <t xml:space="preserve"> Abegondo, Pabellon Municipal </t>
    </r>
  </si>
  <si>
    <r>
      <t xml:space="preserve">PRUEBA:  </t>
    </r>
    <r>
      <rPr>
        <sz val="11"/>
        <rFont val="TI"/>
      </rPr>
      <t>3</t>
    </r>
    <r>
      <rPr>
        <b/>
        <sz val="11"/>
        <rFont val="TI"/>
      </rPr>
      <t>.</t>
    </r>
    <r>
      <rPr>
        <sz val="11"/>
        <rFont val="TI"/>
      </rPr>
      <t>000 m Puntos</t>
    </r>
  </si>
  <si>
    <t>SENIOR</t>
  </si>
  <si>
    <t>Machado Mendieta</t>
  </si>
  <si>
    <t>Lopez De Diego</t>
  </si>
  <si>
    <t>Mario</t>
  </si>
  <si>
    <t>Marianista</t>
  </si>
  <si>
    <t>Garcia Lopez</t>
  </si>
  <si>
    <t>Alex</t>
  </si>
  <si>
    <t>Asturias</t>
  </si>
  <si>
    <r>
      <t>CATEGORÍA:</t>
    </r>
    <r>
      <rPr>
        <sz val="11"/>
        <rFont val="TI"/>
      </rPr>
      <t xml:space="preserve"> Senior Femenino</t>
    </r>
  </si>
  <si>
    <t>Veiga Rivas</t>
  </si>
  <si>
    <t>America</t>
  </si>
  <si>
    <t>Cid Lopez</t>
  </si>
  <si>
    <t>Daniel</t>
  </si>
  <si>
    <r>
      <t>CATEGORÍA:</t>
    </r>
    <r>
      <rPr>
        <sz val="11"/>
        <rFont val="TI"/>
      </rPr>
      <t xml:space="preserve"> Master Femenino</t>
    </r>
  </si>
  <si>
    <t>sprint</t>
  </si>
  <si>
    <t>Solla Juncal</t>
  </si>
  <si>
    <t>Carmen</t>
  </si>
  <si>
    <t>A.C.D Alquimia</t>
  </si>
  <si>
    <t>linea</t>
  </si>
  <si>
    <r>
      <t>CATEGORÍA:</t>
    </r>
    <r>
      <rPr>
        <sz val="11"/>
        <rFont val="TI"/>
      </rPr>
      <t xml:space="preserve"> Master Masculino</t>
    </r>
  </si>
  <si>
    <t>Saa Estevez</t>
  </si>
  <si>
    <t>Serafín</t>
  </si>
  <si>
    <t>FEDERACION GALLEGA DE PATINAJE</t>
  </si>
  <si>
    <t xml:space="preserve">                 (Área P. Velocidad)</t>
  </si>
  <si>
    <t>Dorsal</t>
  </si>
  <si>
    <t>Apellidos</t>
  </si>
  <si>
    <t>Nombre</t>
  </si>
  <si>
    <t>Club</t>
  </si>
  <si>
    <t>Categoría Mini Femenino</t>
  </si>
  <si>
    <t>Categoría Mini Masculino</t>
  </si>
  <si>
    <t>Sambad Fernández</t>
  </si>
  <si>
    <t>Bruno</t>
  </si>
  <si>
    <t>C.Sada Patín</t>
  </si>
  <si>
    <t>Sanmartín Pantín</t>
  </si>
  <si>
    <t>Categoría Prebenjamín Femenino</t>
  </si>
  <si>
    <t>Categoría Prebenjamín Masculino</t>
  </si>
  <si>
    <t>Categoría Benjamín Femenino</t>
  </si>
  <si>
    <t>Categoría Benjamín Masculino</t>
  </si>
  <si>
    <t>Pablo D.</t>
  </si>
  <si>
    <t>Categoría Alevín Femenino</t>
  </si>
  <si>
    <t>Categoría Alevín Masculino</t>
  </si>
  <si>
    <t>Carla Andrea</t>
  </si>
  <si>
    <t>Palmieiro Castro</t>
  </si>
  <si>
    <t xml:space="preserve">Platas Guerra </t>
  </si>
  <si>
    <t xml:space="preserve">Escribano Sanchez </t>
  </si>
  <si>
    <t>Leivas Alfonso</t>
  </si>
  <si>
    <t>Categoría Infantil Femenino</t>
  </si>
  <si>
    <t>Categoría Infantil Masculino</t>
  </si>
  <si>
    <t xml:space="preserve">Portela Ponte </t>
  </si>
  <si>
    <t>Pedro E.</t>
  </si>
  <si>
    <t xml:space="preserve">Guillan Barcala </t>
  </si>
  <si>
    <t>Categoría Juvenil Femenino</t>
  </si>
  <si>
    <t>Categoría Juvenil Masculino</t>
  </si>
  <si>
    <t>Categoría Junior Femenino</t>
  </si>
  <si>
    <t>Categoría Junior Masculino</t>
  </si>
  <si>
    <t>Categoría Sénior Femenino</t>
  </si>
  <si>
    <t>Categoría Sénior Masculino</t>
  </si>
  <si>
    <t>América</t>
  </si>
  <si>
    <t>Categoría Máster  Femenino</t>
  </si>
  <si>
    <t>Categoría Máster  Masculino</t>
  </si>
  <si>
    <t>Femenina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</si>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</sst>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##.000"/>
  </numFmts>
  <fonts count="50">
    <font>
      <sz val="10"/>
      <name val="Arial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Ti"/>
    </font>
    <font>
      <i/>
      <sz val="11"/>
      <name val="TI"/>
    </font>
    <font>
      <b/>
      <sz val="11"/>
      <name val="TI"/>
    </font>
    <font>
      <sz val="11"/>
      <name val="TI"/>
    </font>
    <font>
      <b/>
      <sz val="8"/>
      <name val="Arial"/>
      <family val="2"/>
    </font>
    <font>
      <b/>
      <sz val="9"/>
      <name val="Arial"/>
      <family val="2"/>
    </font>
    <font>
      <sz val="9"/>
      <name val="Ti"/>
    </font>
    <font>
      <sz val="8"/>
      <name val="Times New Roman"/>
      <family val="1"/>
    </font>
    <font>
      <sz val="6"/>
      <name val="Ti"/>
    </font>
    <font>
      <b/>
      <sz val="9"/>
      <name val="Comic Sans MS"/>
      <family val="4"/>
    </font>
    <font>
      <sz val="9"/>
      <name val="Comic Sans MS"/>
      <family val="4"/>
    </font>
    <font>
      <sz val="9"/>
      <color indexed="10"/>
      <name val="Comic Sans MS"/>
      <family val="4"/>
    </font>
    <font>
      <sz val="9"/>
      <name val="Times New Roman"/>
      <family val="1"/>
    </font>
    <font>
      <sz val="10"/>
      <name val="Comic Sans MS"/>
      <family val="4"/>
    </font>
    <font>
      <sz val="11"/>
      <name val="Comic Sans MS"/>
      <family val="4"/>
    </font>
    <font>
      <b/>
      <sz val="9"/>
      <name val="Times New Roman"/>
      <family val="1"/>
    </font>
    <font>
      <b/>
      <sz val="12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2"/>
      <color indexed="17"/>
      <name val="Arial"/>
      <family val="2"/>
    </font>
    <font>
      <b/>
      <u/>
      <sz val="16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4"/>
      <color indexed="12"/>
      <name val="Arial"/>
      <family val="2"/>
    </font>
    <font>
      <b/>
      <sz val="14"/>
      <color indexed="10"/>
      <name val="Arial"/>
      <family val="2"/>
    </font>
    <font>
      <b/>
      <sz val="14"/>
      <color indexed="17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8"/>
      <name val="Times New Roman"/>
      <family val="1"/>
    </font>
    <font>
      <sz val="8"/>
      <name val="Arial"/>
    </font>
    <font>
      <sz val="12"/>
      <name val="Arial"/>
      <family val="2"/>
    </font>
    <font>
      <b/>
      <u/>
      <sz val="12"/>
      <name val="Arial"/>
      <family val="2"/>
    </font>
    <font>
      <u/>
      <sz val="16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z val="6"/>
      <name val="Arial"/>
      <family val="2"/>
    </font>
    <font>
      <sz val="10"/>
      <name val="TI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45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</cellStyleXfs>
  <cellXfs count="260">
    <xf numFmtId="0" fontId="0" fillId="0" borderId="0" xfId="0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/>
    <xf numFmtId="0" fontId="21" fillId="0" borderId="0" xfId="0" applyFont="1" applyBorder="1"/>
    <xf numFmtId="0" fontId="0" fillId="0" borderId="0" xfId="0" applyBorder="1" applyAlignment="1">
      <alignment horizontal="center"/>
    </xf>
    <xf numFmtId="0" fontId="22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0" fillId="0" borderId="0" xfId="0" applyBorder="1"/>
    <xf numFmtId="0" fontId="22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left"/>
    </xf>
    <xf numFmtId="0" fontId="22" fillId="0" borderId="5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22" fillId="0" borderId="5" xfId="0" applyFont="1" applyBorder="1" applyAlignment="1">
      <alignment vertical="center"/>
    </xf>
    <xf numFmtId="0" fontId="22" fillId="0" borderId="0" xfId="0" applyFont="1" applyBorder="1"/>
    <xf numFmtId="0" fontId="0" fillId="0" borderId="0" xfId="0" applyBorder="1" applyAlignment="1">
      <alignment horizontal="left"/>
    </xf>
    <xf numFmtId="0" fontId="20" fillId="0" borderId="0" xfId="0" applyFont="1" applyBorder="1" applyAlignment="1">
      <alignment horizontal="left"/>
    </xf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0" fontId="25" fillId="0" borderId="0" xfId="0" applyFont="1" applyBorder="1"/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0" fontId="28" fillId="0" borderId="0" xfId="0" applyFont="1" applyBorder="1" applyAlignment="1">
      <alignment horizontal="center"/>
    </xf>
    <xf numFmtId="0" fontId="29" fillId="0" borderId="0" xfId="0" applyFont="1" applyBorder="1"/>
    <xf numFmtId="0" fontId="30" fillId="0" borderId="0" xfId="0" applyFont="1" applyBorder="1" applyAlignment="1">
      <alignment horizontal="left"/>
    </xf>
    <xf numFmtId="0" fontId="28" fillId="0" borderId="0" xfId="0" applyFont="1" applyBorder="1"/>
    <xf numFmtId="0" fontId="28" fillId="0" borderId="0" xfId="0" applyFont="1" applyAlignment="1">
      <alignment horizontal="center"/>
    </xf>
    <xf numFmtId="0" fontId="32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22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vertical="center"/>
    </xf>
    <xf numFmtId="0" fontId="0" fillId="0" borderId="22" xfId="0" applyBorder="1"/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0" applyFont="1"/>
    <xf numFmtId="0" fontId="2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 vertical="center" wrapText="1"/>
    </xf>
    <xf numFmtId="0" fontId="38" fillId="0" borderId="0" xfId="0" applyFont="1" applyBorder="1" applyAlignment="1">
      <alignment horizontal="center"/>
    </xf>
    <xf numFmtId="0" fontId="39" fillId="0" borderId="23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vertical="center" wrapText="1"/>
    </xf>
    <xf numFmtId="0" fontId="40" fillId="0" borderId="0" xfId="0" applyFont="1" applyAlignment="1">
      <alignment horizontal="left"/>
    </xf>
    <xf numFmtId="0" fontId="11" fillId="0" borderId="0" xfId="0" applyFont="1" applyBorder="1" applyAlignment="1">
      <alignment horizontal="center"/>
    </xf>
    <xf numFmtId="0" fontId="30" fillId="0" borderId="24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/>
    </xf>
    <xf numFmtId="0" fontId="42" fillId="0" borderId="0" xfId="0" applyFont="1" applyBorder="1" applyAlignment="1">
      <alignment horizontal="left"/>
    </xf>
    <xf numFmtId="0" fontId="4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3" fillId="0" borderId="25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44" fillId="0" borderId="0" xfId="0" applyFont="1" applyBorder="1"/>
    <xf numFmtId="0" fontId="32" fillId="0" borderId="0" xfId="0" applyFont="1" applyBorder="1"/>
    <xf numFmtId="0" fontId="22" fillId="0" borderId="0" xfId="0" applyFont="1" applyBorder="1" applyAlignment="1"/>
    <xf numFmtId="0" fontId="22" fillId="0" borderId="5" xfId="0" applyFont="1" applyBorder="1"/>
    <xf numFmtId="0" fontId="22" fillId="0" borderId="5" xfId="0" applyFont="1" applyBorder="1" applyAlignment="1"/>
    <xf numFmtId="0" fontId="8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1" fillId="0" borderId="0" xfId="0" applyFont="1" applyBorder="1"/>
    <xf numFmtId="0" fontId="32" fillId="0" borderId="5" xfId="0" applyFont="1" applyBorder="1"/>
    <xf numFmtId="0" fontId="46" fillId="0" borderId="2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9" fillId="0" borderId="26" xfId="0" applyFont="1" applyBorder="1" applyAlignment="1">
      <alignment horizontal="center"/>
    </xf>
    <xf numFmtId="0" fontId="44" fillId="0" borderId="5" xfId="0" applyFont="1" applyBorder="1"/>
    <xf numFmtId="0" fontId="26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left"/>
    </xf>
    <xf numFmtId="0" fontId="20" fillId="0" borderId="28" xfId="0" applyFont="1" applyBorder="1"/>
    <xf numFmtId="0" fontId="22" fillId="0" borderId="29" xfId="0" applyFont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22" fillId="0" borderId="19" xfId="0" applyFont="1" applyFill="1" applyBorder="1" applyAlignment="1">
      <alignment horizontal="left" vertical="center"/>
    </xf>
    <xf numFmtId="0" fontId="0" fillId="0" borderId="4" xfId="0" applyBorder="1"/>
    <xf numFmtId="0" fontId="34" fillId="0" borderId="5" xfId="0" applyFont="1" applyBorder="1"/>
    <xf numFmtId="0" fontId="0" fillId="0" borderId="5" xfId="0" applyBorder="1"/>
    <xf numFmtId="0" fontId="22" fillId="0" borderId="19" xfId="0" applyFont="1" applyBorder="1" applyAlignment="1">
      <alignment horizontal="left" vertical="center" wrapText="1"/>
    </xf>
    <xf numFmtId="0" fontId="47" fillId="0" borderId="5" xfId="0" applyFont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164" fontId="48" fillId="0" borderId="5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1" fontId="22" fillId="0" borderId="19" xfId="0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6" xfId="0" applyFont="1" applyBorder="1" applyAlignment="1">
      <alignment horizontal="center" wrapText="1"/>
    </xf>
    <xf numFmtId="2" fontId="22" fillId="0" borderId="5" xfId="0" applyNumberFormat="1" applyFont="1" applyBorder="1" applyAlignment="1">
      <alignment horizontal="center"/>
    </xf>
    <xf numFmtId="0" fontId="38" fillId="0" borderId="5" xfId="0" applyFont="1" applyBorder="1"/>
    <xf numFmtId="0" fontId="11" fillId="0" borderId="19" xfId="0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0" fontId="22" fillId="0" borderId="5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164" fontId="22" fillId="0" borderId="5" xfId="0" applyNumberFormat="1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22" fillId="0" borderId="32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165" fontId="34" fillId="0" borderId="33" xfId="0" applyNumberFormat="1" applyFont="1" applyBorder="1" applyAlignment="1">
      <alignment horizontal="center"/>
    </xf>
    <xf numFmtId="165" fontId="34" fillId="0" borderId="34" xfId="0" applyNumberFormat="1" applyFont="1" applyBorder="1" applyAlignment="1">
      <alignment horizontal="center"/>
    </xf>
    <xf numFmtId="165" fontId="34" fillId="0" borderId="35" xfId="0" applyNumberFormat="1" applyFont="1" applyBorder="1" applyAlignment="1">
      <alignment horizontal="center"/>
    </xf>
    <xf numFmtId="165" fontId="34" fillId="0" borderId="25" xfId="0" applyNumberFormat="1" applyFont="1" applyBorder="1" applyAlignment="1">
      <alignment horizontal="center"/>
    </xf>
    <xf numFmtId="165" fontId="34" fillId="0" borderId="5" xfId="0" applyNumberFormat="1" applyFont="1" applyBorder="1" applyAlignment="1">
      <alignment horizontal="center"/>
    </xf>
    <xf numFmtId="165" fontId="34" fillId="0" borderId="29" xfId="0" applyNumberFormat="1" applyFont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22" fillId="0" borderId="37" xfId="0" applyFont="1" applyBorder="1"/>
    <xf numFmtId="0" fontId="22" fillId="0" borderId="38" xfId="0" applyFont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2" fillId="0" borderId="29" xfId="0" applyFont="1" applyBorder="1"/>
    <xf numFmtId="0" fontId="38" fillId="0" borderId="4" xfId="0" applyFont="1" applyBorder="1"/>
    <xf numFmtId="0" fontId="33" fillId="0" borderId="5" xfId="0" applyFont="1" applyFill="1" applyBorder="1" applyAlignment="1">
      <alignment horizontal="center" vertical="center"/>
    </xf>
    <xf numFmtId="0" fontId="22" fillId="0" borderId="0" xfId="0" applyFont="1" applyFill="1" applyBorder="1"/>
    <xf numFmtId="0" fontId="22" fillId="0" borderId="29" xfId="0" applyFont="1" applyFill="1" applyBorder="1"/>
    <xf numFmtId="0" fontId="22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38" xfId="0" applyFont="1" applyBorder="1" applyAlignment="1">
      <alignment vertical="center"/>
    </xf>
    <xf numFmtId="0" fontId="22" fillId="0" borderId="39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/>
    </xf>
    <xf numFmtId="0" fontId="38" fillId="0" borderId="0" xfId="0" applyFont="1"/>
    <xf numFmtId="0" fontId="4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2" fillId="0" borderId="38" xfId="0" applyFont="1" applyFill="1" applyBorder="1"/>
    <xf numFmtId="0" fontId="22" fillId="0" borderId="5" xfId="0" applyFont="1" applyFill="1" applyBorder="1"/>
    <xf numFmtId="0" fontId="22" fillId="0" borderId="38" xfId="0" applyFont="1" applyBorder="1"/>
    <xf numFmtId="0" fontId="22" fillId="0" borderId="37" xfId="0" applyFont="1" applyFill="1" applyBorder="1"/>
    <xf numFmtId="0" fontId="3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1" fontId="4" fillId="0" borderId="30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22" fillId="0" borderId="19" xfId="0" applyFont="1" applyBorder="1"/>
    <xf numFmtId="0" fontId="34" fillId="0" borderId="19" xfId="0" applyFont="1" applyBorder="1"/>
    <xf numFmtId="0" fontId="22" fillId="0" borderId="3" xfId="0" applyFont="1" applyBorder="1" applyAlignment="1">
      <alignment horizontal="center" wrapText="1"/>
    </xf>
    <xf numFmtId="0" fontId="34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left"/>
    </xf>
    <xf numFmtId="0" fontId="22" fillId="0" borderId="20" xfId="0" applyFont="1" applyBorder="1" applyAlignment="1">
      <alignment horizontal="center" wrapText="1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22" fillId="0" borderId="29" xfId="0" applyFont="1" applyBorder="1" applyAlignment="1">
      <alignment horizontal="center"/>
    </xf>
    <xf numFmtId="1" fontId="22" fillId="0" borderId="29" xfId="0" applyNumberFormat="1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1" fontId="22" fillId="0" borderId="34" xfId="0" applyNumberFormat="1" applyFont="1" applyBorder="1" applyAlignment="1">
      <alignment horizontal="center"/>
    </xf>
    <xf numFmtId="165" fontId="34" fillId="0" borderId="44" xfId="0" applyNumberFormat="1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165" fontId="34" fillId="0" borderId="19" xfId="0" applyNumberFormat="1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104775</xdr:rowOff>
    </xdr:from>
    <xdr:to>
      <xdr:col>2</xdr:col>
      <xdr:colOff>457200</xdr:colOff>
      <xdr:row>4</xdr:row>
      <xdr:rowOff>114300</xdr:rowOff>
    </xdr:to>
    <xdr:pic>
      <xdr:nvPicPr>
        <xdr:cNvPr id="1575" name="Imagen 1">
          <a:extLst>
            <a:ext uri="{FF2B5EF4-FFF2-40B4-BE49-F238E27FC236}">
              <a16:creationId xmlns:a16="http://schemas.microsoft.com/office/drawing/2014/main" id="{1D7005AC-4ADB-45A1-BFF5-2DC0FC916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477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85725</xdr:rowOff>
    </xdr:from>
    <xdr:to>
      <xdr:col>2</xdr:col>
      <xdr:colOff>523875</xdr:colOff>
      <xdr:row>4</xdr:row>
      <xdr:rowOff>95250</xdr:rowOff>
    </xdr:to>
    <xdr:pic>
      <xdr:nvPicPr>
        <xdr:cNvPr id="5663" name="Imagen 6">
          <a:extLst>
            <a:ext uri="{FF2B5EF4-FFF2-40B4-BE49-F238E27FC236}">
              <a16:creationId xmlns:a16="http://schemas.microsoft.com/office/drawing/2014/main" id="{A07A0E56-4B28-4347-B075-9D97B7ECC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857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85725</xdr:rowOff>
    </xdr:from>
    <xdr:to>
      <xdr:col>2</xdr:col>
      <xdr:colOff>561975</xdr:colOff>
      <xdr:row>4</xdr:row>
      <xdr:rowOff>95250</xdr:rowOff>
    </xdr:to>
    <xdr:pic>
      <xdr:nvPicPr>
        <xdr:cNvPr id="83006" name="Imagen 14">
          <a:extLst>
            <a:ext uri="{FF2B5EF4-FFF2-40B4-BE49-F238E27FC236}">
              <a16:creationId xmlns:a16="http://schemas.microsoft.com/office/drawing/2014/main" id="{D330A418-1BCE-414D-867F-25BDA4206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114300</xdr:rowOff>
    </xdr:from>
    <xdr:to>
      <xdr:col>2</xdr:col>
      <xdr:colOff>457200</xdr:colOff>
      <xdr:row>4</xdr:row>
      <xdr:rowOff>123825</xdr:rowOff>
    </xdr:to>
    <xdr:pic>
      <xdr:nvPicPr>
        <xdr:cNvPr id="41476" name="Imagen 6">
          <a:extLst>
            <a:ext uri="{FF2B5EF4-FFF2-40B4-BE49-F238E27FC236}">
              <a16:creationId xmlns:a16="http://schemas.microsoft.com/office/drawing/2014/main" id="{0CB92427-5346-4BBA-8FF2-83C758A22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14300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95250</xdr:rowOff>
    </xdr:from>
    <xdr:to>
      <xdr:col>2</xdr:col>
      <xdr:colOff>438150</xdr:colOff>
      <xdr:row>4</xdr:row>
      <xdr:rowOff>104775</xdr:rowOff>
    </xdr:to>
    <xdr:pic>
      <xdr:nvPicPr>
        <xdr:cNvPr id="2587" name="Imagen 6">
          <a:extLst>
            <a:ext uri="{FF2B5EF4-FFF2-40B4-BE49-F238E27FC236}">
              <a16:creationId xmlns:a16="http://schemas.microsoft.com/office/drawing/2014/main" id="{03301AFF-0AA8-4FED-82AB-8EDD00339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250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66675</xdr:rowOff>
    </xdr:from>
    <xdr:to>
      <xdr:col>2</xdr:col>
      <xdr:colOff>476250</xdr:colOff>
      <xdr:row>4</xdr:row>
      <xdr:rowOff>76200</xdr:rowOff>
    </xdr:to>
    <xdr:pic>
      <xdr:nvPicPr>
        <xdr:cNvPr id="6682" name="Imagen 6">
          <a:extLst>
            <a:ext uri="{FF2B5EF4-FFF2-40B4-BE49-F238E27FC236}">
              <a16:creationId xmlns:a16="http://schemas.microsoft.com/office/drawing/2014/main" id="{341FE67A-AC95-4E0C-AA54-5BB8507AE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67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85725</xdr:rowOff>
    </xdr:from>
    <xdr:to>
      <xdr:col>2</xdr:col>
      <xdr:colOff>447675</xdr:colOff>
      <xdr:row>4</xdr:row>
      <xdr:rowOff>95250</xdr:rowOff>
    </xdr:to>
    <xdr:pic>
      <xdr:nvPicPr>
        <xdr:cNvPr id="42481" name="Imagen 6">
          <a:extLst>
            <a:ext uri="{FF2B5EF4-FFF2-40B4-BE49-F238E27FC236}">
              <a16:creationId xmlns:a16="http://schemas.microsoft.com/office/drawing/2014/main" id="{0396D87F-6430-4E03-AB0D-246A0B38E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57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2</xdr:col>
      <xdr:colOff>485775</xdr:colOff>
      <xdr:row>4</xdr:row>
      <xdr:rowOff>133350</xdr:rowOff>
    </xdr:to>
    <xdr:pic>
      <xdr:nvPicPr>
        <xdr:cNvPr id="43501" name="Imagen 6">
          <a:extLst>
            <a:ext uri="{FF2B5EF4-FFF2-40B4-BE49-F238E27FC236}">
              <a16:creationId xmlns:a16="http://schemas.microsoft.com/office/drawing/2014/main" id="{F899EE62-A179-4F0A-B96C-22445B257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238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114300</xdr:rowOff>
    </xdr:from>
    <xdr:to>
      <xdr:col>2</xdr:col>
      <xdr:colOff>495300</xdr:colOff>
      <xdr:row>4</xdr:row>
      <xdr:rowOff>123825</xdr:rowOff>
    </xdr:to>
    <xdr:pic>
      <xdr:nvPicPr>
        <xdr:cNvPr id="7706" name="Imagen 6">
          <a:extLst>
            <a:ext uri="{FF2B5EF4-FFF2-40B4-BE49-F238E27FC236}">
              <a16:creationId xmlns:a16="http://schemas.microsoft.com/office/drawing/2014/main" id="{7A8FF3F4-F9FE-4A40-9E09-0B0946805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14300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114300</xdr:rowOff>
    </xdr:from>
    <xdr:to>
      <xdr:col>2</xdr:col>
      <xdr:colOff>485775</xdr:colOff>
      <xdr:row>4</xdr:row>
      <xdr:rowOff>123825</xdr:rowOff>
    </xdr:to>
    <xdr:pic>
      <xdr:nvPicPr>
        <xdr:cNvPr id="44514" name="Imagen 6">
          <a:extLst>
            <a:ext uri="{FF2B5EF4-FFF2-40B4-BE49-F238E27FC236}">
              <a16:creationId xmlns:a16="http://schemas.microsoft.com/office/drawing/2014/main" id="{A49A5BF1-9A62-47C1-91F7-56711EE80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4300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95250</xdr:rowOff>
    </xdr:from>
    <xdr:to>
      <xdr:col>2</xdr:col>
      <xdr:colOff>400050</xdr:colOff>
      <xdr:row>4</xdr:row>
      <xdr:rowOff>104775</xdr:rowOff>
    </xdr:to>
    <xdr:pic>
      <xdr:nvPicPr>
        <xdr:cNvPr id="63825" name="Imagen 6">
          <a:extLst>
            <a:ext uri="{FF2B5EF4-FFF2-40B4-BE49-F238E27FC236}">
              <a16:creationId xmlns:a16="http://schemas.microsoft.com/office/drawing/2014/main" id="{AA83594B-040E-44C0-8BAD-966D32352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250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104775</xdr:rowOff>
    </xdr:from>
    <xdr:to>
      <xdr:col>2</xdr:col>
      <xdr:colOff>466725</xdr:colOff>
      <xdr:row>4</xdr:row>
      <xdr:rowOff>114300</xdr:rowOff>
    </xdr:to>
    <xdr:pic>
      <xdr:nvPicPr>
        <xdr:cNvPr id="39864" name="Imagen 14">
          <a:extLst>
            <a:ext uri="{FF2B5EF4-FFF2-40B4-BE49-F238E27FC236}">
              <a16:creationId xmlns:a16="http://schemas.microsoft.com/office/drawing/2014/main" id="{0933FEB8-1782-4B24-BA16-F2A5A3AAB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477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85725</xdr:rowOff>
    </xdr:from>
    <xdr:to>
      <xdr:col>2</xdr:col>
      <xdr:colOff>447675</xdr:colOff>
      <xdr:row>4</xdr:row>
      <xdr:rowOff>95250</xdr:rowOff>
    </xdr:to>
    <xdr:pic>
      <xdr:nvPicPr>
        <xdr:cNvPr id="8721" name="Imagen 6">
          <a:extLst>
            <a:ext uri="{FF2B5EF4-FFF2-40B4-BE49-F238E27FC236}">
              <a16:creationId xmlns:a16="http://schemas.microsoft.com/office/drawing/2014/main" id="{ABE862D4-5D99-443B-96BB-10D2852A9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57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95250</xdr:rowOff>
    </xdr:from>
    <xdr:to>
      <xdr:col>2</xdr:col>
      <xdr:colOff>495300</xdr:colOff>
      <xdr:row>4</xdr:row>
      <xdr:rowOff>104775</xdr:rowOff>
    </xdr:to>
    <xdr:pic>
      <xdr:nvPicPr>
        <xdr:cNvPr id="45538" name="Imagen 6">
          <a:extLst>
            <a:ext uri="{FF2B5EF4-FFF2-40B4-BE49-F238E27FC236}">
              <a16:creationId xmlns:a16="http://schemas.microsoft.com/office/drawing/2014/main" id="{BB1EB048-CF04-408A-BC3A-766804CF4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95250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85725</xdr:rowOff>
    </xdr:from>
    <xdr:to>
      <xdr:col>2</xdr:col>
      <xdr:colOff>466725</xdr:colOff>
      <xdr:row>4</xdr:row>
      <xdr:rowOff>95250</xdr:rowOff>
    </xdr:to>
    <xdr:pic>
      <xdr:nvPicPr>
        <xdr:cNvPr id="64849" name="Imagen 6">
          <a:extLst>
            <a:ext uri="{FF2B5EF4-FFF2-40B4-BE49-F238E27FC236}">
              <a16:creationId xmlns:a16="http://schemas.microsoft.com/office/drawing/2014/main" id="{4608CDDF-AB79-413C-B578-315606EC1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857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104775</xdr:rowOff>
    </xdr:from>
    <xdr:to>
      <xdr:col>2</xdr:col>
      <xdr:colOff>533400</xdr:colOff>
      <xdr:row>4</xdr:row>
      <xdr:rowOff>114300</xdr:rowOff>
    </xdr:to>
    <xdr:pic>
      <xdr:nvPicPr>
        <xdr:cNvPr id="9742" name="Imagen 6">
          <a:extLst>
            <a:ext uri="{FF2B5EF4-FFF2-40B4-BE49-F238E27FC236}">
              <a16:creationId xmlns:a16="http://schemas.microsoft.com/office/drawing/2014/main" id="{11E7991A-4A5D-4B09-8D73-B703262B7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0477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85725</xdr:rowOff>
    </xdr:from>
    <xdr:to>
      <xdr:col>2</xdr:col>
      <xdr:colOff>361950</xdr:colOff>
      <xdr:row>4</xdr:row>
      <xdr:rowOff>95250</xdr:rowOff>
    </xdr:to>
    <xdr:pic>
      <xdr:nvPicPr>
        <xdr:cNvPr id="48570" name="Imagen 6">
          <a:extLst>
            <a:ext uri="{FF2B5EF4-FFF2-40B4-BE49-F238E27FC236}">
              <a16:creationId xmlns:a16="http://schemas.microsoft.com/office/drawing/2014/main" id="{A462EB24-47A1-4F3E-9F4A-2C51E7A0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7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123825</xdr:rowOff>
    </xdr:from>
    <xdr:to>
      <xdr:col>2</xdr:col>
      <xdr:colOff>400050</xdr:colOff>
      <xdr:row>4</xdr:row>
      <xdr:rowOff>133350</xdr:rowOff>
    </xdr:to>
    <xdr:pic>
      <xdr:nvPicPr>
        <xdr:cNvPr id="20983" name="Imagen 6">
          <a:extLst>
            <a:ext uri="{FF2B5EF4-FFF2-40B4-BE49-F238E27FC236}">
              <a16:creationId xmlns:a16="http://schemas.microsoft.com/office/drawing/2014/main" id="{83707A31-D021-43D5-9106-709F6C6AB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238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66675</xdr:rowOff>
    </xdr:from>
    <xdr:to>
      <xdr:col>2</xdr:col>
      <xdr:colOff>514350</xdr:colOff>
      <xdr:row>4</xdr:row>
      <xdr:rowOff>76200</xdr:rowOff>
    </xdr:to>
    <xdr:pic>
      <xdr:nvPicPr>
        <xdr:cNvPr id="10766" name="Imagen 6">
          <a:extLst>
            <a:ext uri="{FF2B5EF4-FFF2-40B4-BE49-F238E27FC236}">
              <a16:creationId xmlns:a16="http://schemas.microsoft.com/office/drawing/2014/main" id="{424D4D2D-4950-433E-936E-715C301BE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667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95250</xdr:rowOff>
    </xdr:from>
    <xdr:to>
      <xdr:col>2</xdr:col>
      <xdr:colOff>371475</xdr:colOff>
      <xdr:row>4</xdr:row>
      <xdr:rowOff>104775</xdr:rowOff>
    </xdr:to>
    <xdr:pic>
      <xdr:nvPicPr>
        <xdr:cNvPr id="49594" name="Imagen 6">
          <a:extLst>
            <a:ext uri="{FF2B5EF4-FFF2-40B4-BE49-F238E27FC236}">
              <a16:creationId xmlns:a16="http://schemas.microsoft.com/office/drawing/2014/main" id="{85C96CD2-44C4-46CF-996C-45652D3B0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95250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95250</xdr:rowOff>
    </xdr:from>
    <xdr:to>
      <xdr:col>2</xdr:col>
      <xdr:colOff>552450</xdr:colOff>
      <xdr:row>4</xdr:row>
      <xdr:rowOff>104775</xdr:rowOff>
    </xdr:to>
    <xdr:pic>
      <xdr:nvPicPr>
        <xdr:cNvPr id="25079" name="Imagen 6">
          <a:extLst>
            <a:ext uri="{FF2B5EF4-FFF2-40B4-BE49-F238E27FC236}">
              <a16:creationId xmlns:a16="http://schemas.microsoft.com/office/drawing/2014/main" id="{4FBC36CD-9DEE-4F63-A453-88F240B65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5250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104775</xdr:rowOff>
    </xdr:from>
    <xdr:to>
      <xdr:col>2</xdr:col>
      <xdr:colOff>533400</xdr:colOff>
      <xdr:row>4</xdr:row>
      <xdr:rowOff>114300</xdr:rowOff>
    </xdr:to>
    <xdr:pic>
      <xdr:nvPicPr>
        <xdr:cNvPr id="72916" name="Imagen 6">
          <a:extLst>
            <a:ext uri="{FF2B5EF4-FFF2-40B4-BE49-F238E27FC236}">
              <a16:creationId xmlns:a16="http://schemas.microsoft.com/office/drawing/2014/main" id="{A6BE23C0-42B9-4230-AFCC-95947243B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0477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114300</xdr:rowOff>
    </xdr:from>
    <xdr:to>
      <xdr:col>2</xdr:col>
      <xdr:colOff>552450</xdr:colOff>
      <xdr:row>4</xdr:row>
      <xdr:rowOff>123825</xdr:rowOff>
    </xdr:to>
    <xdr:pic>
      <xdr:nvPicPr>
        <xdr:cNvPr id="46557" name="Imagen 6">
          <a:extLst>
            <a:ext uri="{FF2B5EF4-FFF2-40B4-BE49-F238E27FC236}">
              <a16:creationId xmlns:a16="http://schemas.microsoft.com/office/drawing/2014/main" id="{3754C3D0-546C-4881-9907-EFB05309F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4300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85725</xdr:rowOff>
    </xdr:from>
    <xdr:to>
      <xdr:col>2</xdr:col>
      <xdr:colOff>361950</xdr:colOff>
      <xdr:row>4</xdr:row>
      <xdr:rowOff>95250</xdr:rowOff>
    </xdr:to>
    <xdr:pic>
      <xdr:nvPicPr>
        <xdr:cNvPr id="73940" name="Imagen 6">
          <a:extLst>
            <a:ext uri="{FF2B5EF4-FFF2-40B4-BE49-F238E27FC236}">
              <a16:creationId xmlns:a16="http://schemas.microsoft.com/office/drawing/2014/main" id="{DFBDCA7F-DD20-4DA0-9F26-92DD1C11C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7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123825</xdr:rowOff>
    </xdr:from>
    <xdr:to>
      <xdr:col>2</xdr:col>
      <xdr:colOff>400050</xdr:colOff>
      <xdr:row>4</xdr:row>
      <xdr:rowOff>133350</xdr:rowOff>
    </xdr:to>
    <xdr:pic>
      <xdr:nvPicPr>
        <xdr:cNvPr id="74964" name="Imagen 6">
          <a:extLst>
            <a:ext uri="{FF2B5EF4-FFF2-40B4-BE49-F238E27FC236}">
              <a16:creationId xmlns:a16="http://schemas.microsoft.com/office/drawing/2014/main" id="{1F5DE234-1AE6-4E73-B8E2-09B8C1640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238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123825</xdr:rowOff>
    </xdr:from>
    <xdr:to>
      <xdr:col>2</xdr:col>
      <xdr:colOff>428625</xdr:colOff>
      <xdr:row>4</xdr:row>
      <xdr:rowOff>133350</xdr:rowOff>
    </xdr:to>
    <xdr:pic>
      <xdr:nvPicPr>
        <xdr:cNvPr id="11784" name="Imagen 6">
          <a:extLst>
            <a:ext uri="{FF2B5EF4-FFF2-40B4-BE49-F238E27FC236}">
              <a16:creationId xmlns:a16="http://schemas.microsoft.com/office/drawing/2014/main" id="{CD3E1625-EA15-4CDA-BBC0-4920FBE22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38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123825</xdr:rowOff>
    </xdr:from>
    <xdr:to>
      <xdr:col>2</xdr:col>
      <xdr:colOff>428625</xdr:colOff>
      <xdr:row>4</xdr:row>
      <xdr:rowOff>133350</xdr:rowOff>
    </xdr:to>
    <xdr:pic>
      <xdr:nvPicPr>
        <xdr:cNvPr id="22001" name="Imagen 6">
          <a:extLst>
            <a:ext uri="{FF2B5EF4-FFF2-40B4-BE49-F238E27FC236}">
              <a16:creationId xmlns:a16="http://schemas.microsoft.com/office/drawing/2014/main" id="{1753FC38-FCFA-4DC0-96BB-2018E663E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38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104775</xdr:rowOff>
    </xdr:from>
    <xdr:to>
      <xdr:col>3</xdr:col>
      <xdr:colOff>123825</xdr:colOff>
      <xdr:row>5</xdr:row>
      <xdr:rowOff>19050</xdr:rowOff>
    </xdr:to>
    <xdr:pic>
      <xdr:nvPicPr>
        <xdr:cNvPr id="50947" name="Picture 1">
          <a:extLst>
            <a:ext uri="{FF2B5EF4-FFF2-40B4-BE49-F238E27FC236}">
              <a16:creationId xmlns:a16="http://schemas.microsoft.com/office/drawing/2014/main" id="{51D952A2-DA54-4762-8005-BA15392B8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4775"/>
          <a:ext cx="1914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161925</xdr:colOff>
      <xdr:row>0</xdr:row>
      <xdr:rowOff>123825</xdr:rowOff>
    </xdr:from>
    <xdr:to>
      <xdr:col>13</xdr:col>
      <xdr:colOff>285750</xdr:colOff>
      <xdr:row>4</xdr:row>
      <xdr:rowOff>133350</xdr:rowOff>
    </xdr:to>
    <xdr:pic>
      <xdr:nvPicPr>
        <xdr:cNvPr id="50950" name="Imagen 11">
          <a:extLst>
            <a:ext uri="{FF2B5EF4-FFF2-40B4-BE49-F238E27FC236}">
              <a16:creationId xmlns:a16="http://schemas.microsoft.com/office/drawing/2014/main" id="{8E75DF3D-9EE0-4A6A-BA23-BB38A5553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238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123825</xdr:rowOff>
    </xdr:from>
    <xdr:to>
      <xdr:col>2</xdr:col>
      <xdr:colOff>428625</xdr:colOff>
      <xdr:row>4</xdr:row>
      <xdr:rowOff>133350</xdr:rowOff>
    </xdr:to>
    <xdr:pic>
      <xdr:nvPicPr>
        <xdr:cNvPr id="68820" name="Imagen 6">
          <a:extLst>
            <a:ext uri="{FF2B5EF4-FFF2-40B4-BE49-F238E27FC236}">
              <a16:creationId xmlns:a16="http://schemas.microsoft.com/office/drawing/2014/main" id="{0621C2A8-41B6-4F75-8D25-F84B4D006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38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123825</xdr:rowOff>
    </xdr:from>
    <xdr:to>
      <xdr:col>2</xdr:col>
      <xdr:colOff>428625</xdr:colOff>
      <xdr:row>4</xdr:row>
      <xdr:rowOff>133350</xdr:rowOff>
    </xdr:to>
    <xdr:pic>
      <xdr:nvPicPr>
        <xdr:cNvPr id="69844" name="Imagen 6">
          <a:extLst>
            <a:ext uri="{FF2B5EF4-FFF2-40B4-BE49-F238E27FC236}">
              <a16:creationId xmlns:a16="http://schemas.microsoft.com/office/drawing/2014/main" id="{122DB085-A0C9-4EC7-9600-843CBF137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38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104775</xdr:rowOff>
    </xdr:from>
    <xdr:to>
      <xdr:col>3</xdr:col>
      <xdr:colOff>123825</xdr:colOff>
      <xdr:row>5</xdr:row>
      <xdr:rowOff>19050</xdr:rowOff>
    </xdr:to>
    <xdr:pic>
      <xdr:nvPicPr>
        <xdr:cNvPr id="71077" name="Picture 1">
          <a:extLst>
            <a:ext uri="{FF2B5EF4-FFF2-40B4-BE49-F238E27FC236}">
              <a16:creationId xmlns:a16="http://schemas.microsoft.com/office/drawing/2014/main" id="{66A4ACCC-06CF-48E2-AC27-D84DE2255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4775"/>
          <a:ext cx="1914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161925</xdr:colOff>
      <xdr:row>0</xdr:row>
      <xdr:rowOff>123825</xdr:rowOff>
    </xdr:from>
    <xdr:to>
      <xdr:col>13</xdr:col>
      <xdr:colOff>285750</xdr:colOff>
      <xdr:row>4</xdr:row>
      <xdr:rowOff>133350</xdr:rowOff>
    </xdr:to>
    <xdr:pic>
      <xdr:nvPicPr>
        <xdr:cNvPr id="71080" name="Imagen 11">
          <a:extLst>
            <a:ext uri="{FF2B5EF4-FFF2-40B4-BE49-F238E27FC236}">
              <a16:creationId xmlns:a16="http://schemas.microsoft.com/office/drawing/2014/main" id="{4177DD40-526C-48B8-B43D-A25D958EC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238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104775</xdr:rowOff>
    </xdr:from>
    <xdr:to>
      <xdr:col>3</xdr:col>
      <xdr:colOff>123825</xdr:colOff>
      <xdr:row>5</xdr:row>
      <xdr:rowOff>19050</xdr:rowOff>
    </xdr:to>
    <xdr:pic>
      <xdr:nvPicPr>
        <xdr:cNvPr id="76067" name="Picture 1">
          <a:extLst>
            <a:ext uri="{FF2B5EF4-FFF2-40B4-BE49-F238E27FC236}">
              <a16:creationId xmlns:a16="http://schemas.microsoft.com/office/drawing/2014/main" id="{9AD4BB7F-ACEA-4B79-85CB-FEE468A49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4775"/>
          <a:ext cx="1914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209550</xdr:colOff>
      <xdr:row>0</xdr:row>
      <xdr:rowOff>142875</xdr:rowOff>
    </xdr:from>
    <xdr:to>
      <xdr:col>13</xdr:col>
      <xdr:colOff>333375</xdr:colOff>
      <xdr:row>4</xdr:row>
      <xdr:rowOff>152400</xdr:rowOff>
    </xdr:to>
    <xdr:pic>
      <xdr:nvPicPr>
        <xdr:cNvPr id="76070" name="Imagen 11">
          <a:extLst>
            <a:ext uri="{FF2B5EF4-FFF2-40B4-BE49-F238E27FC236}">
              <a16:creationId xmlns:a16="http://schemas.microsoft.com/office/drawing/2014/main" id="{3C3FA2FD-5792-4774-B76E-FAB03DBEE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4287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104775</xdr:rowOff>
    </xdr:from>
    <xdr:to>
      <xdr:col>3</xdr:col>
      <xdr:colOff>123825</xdr:colOff>
      <xdr:row>5</xdr:row>
      <xdr:rowOff>19050</xdr:rowOff>
    </xdr:to>
    <xdr:pic>
      <xdr:nvPicPr>
        <xdr:cNvPr id="68065" name="Picture 1">
          <a:extLst>
            <a:ext uri="{FF2B5EF4-FFF2-40B4-BE49-F238E27FC236}">
              <a16:creationId xmlns:a16="http://schemas.microsoft.com/office/drawing/2014/main" id="{F6132730-7B98-40E5-BB64-A2F021345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4775"/>
          <a:ext cx="1914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209550</xdr:colOff>
      <xdr:row>0</xdr:row>
      <xdr:rowOff>142875</xdr:rowOff>
    </xdr:from>
    <xdr:to>
      <xdr:col>13</xdr:col>
      <xdr:colOff>333375</xdr:colOff>
      <xdr:row>4</xdr:row>
      <xdr:rowOff>152400</xdr:rowOff>
    </xdr:to>
    <xdr:pic>
      <xdr:nvPicPr>
        <xdr:cNvPr id="68068" name="Imagen 11">
          <a:extLst>
            <a:ext uri="{FF2B5EF4-FFF2-40B4-BE49-F238E27FC236}">
              <a16:creationId xmlns:a16="http://schemas.microsoft.com/office/drawing/2014/main" id="{55E34D92-5C79-4190-A5DE-57E70CA57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4287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95250</xdr:rowOff>
    </xdr:from>
    <xdr:to>
      <xdr:col>2</xdr:col>
      <xdr:colOff>609600</xdr:colOff>
      <xdr:row>4</xdr:row>
      <xdr:rowOff>104775</xdr:rowOff>
    </xdr:to>
    <xdr:pic>
      <xdr:nvPicPr>
        <xdr:cNvPr id="47581" name="Imagen 6">
          <a:extLst>
            <a:ext uri="{FF2B5EF4-FFF2-40B4-BE49-F238E27FC236}">
              <a16:creationId xmlns:a16="http://schemas.microsoft.com/office/drawing/2014/main" id="{381AF55D-FD3D-4B81-9C29-013178F06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5250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104775</xdr:rowOff>
    </xdr:from>
    <xdr:to>
      <xdr:col>3</xdr:col>
      <xdr:colOff>123825</xdr:colOff>
      <xdr:row>5</xdr:row>
      <xdr:rowOff>19050</xdr:rowOff>
    </xdr:to>
    <xdr:pic>
      <xdr:nvPicPr>
        <xdr:cNvPr id="77061" name="Picture 1">
          <a:extLst>
            <a:ext uri="{FF2B5EF4-FFF2-40B4-BE49-F238E27FC236}">
              <a16:creationId xmlns:a16="http://schemas.microsoft.com/office/drawing/2014/main" id="{78498590-9B4F-4094-B736-6D5C7C16E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4775"/>
          <a:ext cx="1914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209550</xdr:colOff>
      <xdr:row>0</xdr:row>
      <xdr:rowOff>142875</xdr:rowOff>
    </xdr:from>
    <xdr:to>
      <xdr:col>13</xdr:col>
      <xdr:colOff>333375</xdr:colOff>
      <xdr:row>4</xdr:row>
      <xdr:rowOff>152400</xdr:rowOff>
    </xdr:to>
    <xdr:pic>
      <xdr:nvPicPr>
        <xdr:cNvPr id="77064" name="Imagen 11">
          <a:extLst>
            <a:ext uri="{FF2B5EF4-FFF2-40B4-BE49-F238E27FC236}">
              <a16:creationId xmlns:a16="http://schemas.microsoft.com/office/drawing/2014/main" id="{E61B7C1B-16A0-457A-A764-2F1590E54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4287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104775</xdr:rowOff>
    </xdr:from>
    <xdr:to>
      <xdr:col>3</xdr:col>
      <xdr:colOff>123825</xdr:colOff>
      <xdr:row>5</xdr:row>
      <xdr:rowOff>19050</xdr:rowOff>
    </xdr:to>
    <xdr:pic>
      <xdr:nvPicPr>
        <xdr:cNvPr id="78085" name="Picture 1">
          <a:extLst>
            <a:ext uri="{FF2B5EF4-FFF2-40B4-BE49-F238E27FC236}">
              <a16:creationId xmlns:a16="http://schemas.microsoft.com/office/drawing/2014/main" id="{79CCF7FF-92EB-4F6D-B4D3-DA201025C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4775"/>
          <a:ext cx="1914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209550</xdr:colOff>
      <xdr:row>0</xdr:row>
      <xdr:rowOff>142875</xdr:rowOff>
    </xdr:from>
    <xdr:to>
      <xdr:col>13</xdr:col>
      <xdr:colOff>333375</xdr:colOff>
      <xdr:row>4</xdr:row>
      <xdr:rowOff>152400</xdr:rowOff>
    </xdr:to>
    <xdr:pic>
      <xdr:nvPicPr>
        <xdr:cNvPr id="78088" name="Imagen 11">
          <a:extLst>
            <a:ext uri="{FF2B5EF4-FFF2-40B4-BE49-F238E27FC236}">
              <a16:creationId xmlns:a16="http://schemas.microsoft.com/office/drawing/2014/main" id="{3297E3C5-7639-4970-A6FE-12911D278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4287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0</xdr:col>
      <xdr:colOff>0</xdr:colOff>
      <xdr:row>4</xdr:row>
      <xdr:rowOff>19050</xdr:rowOff>
    </xdr:to>
    <xdr:sp macro="" textlink="">
      <xdr:nvSpPr>
        <xdr:cNvPr id="65537" name="Object 1" hidden="1">
          <a:extLst>
            <a:ext uri="{63B3BB69-23CF-44E3-9099-C40C66FF867C}">
              <a14:compatExt xmlns:a14="http://schemas.microsoft.com/office/drawing/2010/main" spid="_x0000_s65537"/>
            </a:ext>
            <a:ext uri="{FF2B5EF4-FFF2-40B4-BE49-F238E27FC236}">
              <a16:creationId xmlns:a16="http://schemas.microsoft.com/office/drawing/2014/main" id="{FEB3E762-DFDC-4430-B405-7D084240337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266700</xdr:colOff>
      <xdr:row>1</xdr:row>
      <xdr:rowOff>0</xdr:rowOff>
    </xdr:from>
    <xdr:to>
      <xdr:col>2</xdr:col>
      <xdr:colOff>933450</xdr:colOff>
      <xdr:row>4</xdr:row>
      <xdr:rowOff>66675</xdr:rowOff>
    </xdr:to>
    <xdr:pic>
      <xdr:nvPicPr>
        <xdr:cNvPr id="65902" name="Imagen 9">
          <a:extLst>
            <a:ext uri="{FF2B5EF4-FFF2-40B4-BE49-F238E27FC236}">
              <a16:creationId xmlns:a16="http://schemas.microsoft.com/office/drawing/2014/main" id="{E3C9CCD1-A962-40EA-BF98-780C03555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000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104775</xdr:rowOff>
    </xdr:from>
    <xdr:to>
      <xdr:col>2</xdr:col>
      <xdr:colOff>485775</xdr:colOff>
      <xdr:row>4</xdr:row>
      <xdr:rowOff>114300</xdr:rowOff>
    </xdr:to>
    <xdr:pic>
      <xdr:nvPicPr>
        <xdr:cNvPr id="59730" name="Imagen 6">
          <a:extLst>
            <a:ext uri="{FF2B5EF4-FFF2-40B4-BE49-F238E27FC236}">
              <a16:creationId xmlns:a16="http://schemas.microsoft.com/office/drawing/2014/main" id="{9A17A30A-2DA4-45A5-B0A1-3873B6970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0477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104775</xdr:rowOff>
    </xdr:from>
    <xdr:to>
      <xdr:col>2</xdr:col>
      <xdr:colOff>457200</xdr:colOff>
      <xdr:row>4</xdr:row>
      <xdr:rowOff>114300</xdr:rowOff>
    </xdr:to>
    <xdr:pic>
      <xdr:nvPicPr>
        <xdr:cNvPr id="60753" name="Imagen 6">
          <a:extLst>
            <a:ext uri="{FF2B5EF4-FFF2-40B4-BE49-F238E27FC236}">
              <a16:creationId xmlns:a16="http://schemas.microsoft.com/office/drawing/2014/main" id="{33041C61-AE71-4C99-A73A-DBD704DE7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0477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104775</xdr:rowOff>
    </xdr:from>
    <xdr:to>
      <xdr:col>2</xdr:col>
      <xdr:colOff>428625</xdr:colOff>
      <xdr:row>4</xdr:row>
      <xdr:rowOff>114300</xdr:rowOff>
    </xdr:to>
    <xdr:pic>
      <xdr:nvPicPr>
        <xdr:cNvPr id="61777" name="Imagen 6">
          <a:extLst>
            <a:ext uri="{FF2B5EF4-FFF2-40B4-BE49-F238E27FC236}">
              <a16:creationId xmlns:a16="http://schemas.microsoft.com/office/drawing/2014/main" id="{E469C342-7308-408B-BB68-D622FBBCD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0477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114300</xdr:rowOff>
    </xdr:from>
    <xdr:to>
      <xdr:col>2</xdr:col>
      <xdr:colOff>352425</xdr:colOff>
      <xdr:row>4</xdr:row>
      <xdr:rowOff>123825</xdr:rowOff>
    </xdr:to>
    <xdr:pic>
      <xdr:nvPicPr>
        <xdr:cNvPr id="62801" name="Imagen 6">
          <a:extLst>
            <a:ext uri="{FF2B5EF4-FFF2-40B4-BE49-F238E27FC236}">
              <a16:creationId xmlns:a16="http://schemas.microsoft.com/office/drawing/2014/main" id="{17C1D7D3-ECE2-40A9-B88B-54C5BE1B6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14300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114300</xdr:rowOff>
    </xdr:from>
    <xdr:to>
      <xdr:col>2</xdr:col>
      <xdr:colOff>533400</xdr:colOff>
      <xdr:row>4</xdr:row>
      <xdr:rowOff>123825</xdr:rowOff>
    </xdr:to>
    <xdr:pic>
      <xdr:nvPicPr>
        <xdr:cNvPr id="3617" name="Imagen 6">
          <a:extLst>
            <a:ext uri="{FF2B5EF4-FFF2-40B4-BE49-F238E27FC236}">
              <a16:creationId xmlns:a16="http://schemas.microsoft.com/office/drawing/2014/main" id="{B8822F4C-85E6-45F8-B360-E01F913BB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14300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9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2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150</v>
      </c>
      <c r="D12" s="152" t="s">
        <v>6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14</v>
      </c>
      <c r="K14" s="242" t="s">
        <v>15</v>
      </c>
    </row>
    <row r="15" spans="1:11" ht="13.5" customHeight="1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2.75" customHeight="1" thickTop="1">
      <c r="A16" s="150">
        <v>1</v>
      </c>
      <c r="B16" s="35">
        <v>5</v>
      </c>
      <c r="C16" s="38" t="s">
        <v>19</v>
      </c>
      <c r="D16" s="38" t="s">
        <v>20</v>
      </c>
      <c r="E16" s="35" t="s">
        <v>21</v>
      </c>
      <c r="F16" s="151"/>
      <c r="G16" s="134"/>
      <c r="H16" s="134">
        <v>30</v>
      </c>
      <c r="I16" s="134">
        <v>10</v>
      </c>
      <c r="J16" s="164">
        <f>+(C$12/1000)/((+G16*60+H16+I16/1000)/3600)</f>
        <v>17.994001999333552</v>
      </c>
      <c r="K16" s="2"/>
    </row>
    <row r="17" spans="1:11" ht="12.75" customHeight="1">
      <c r="A17" s="148">
        <v>2</v>
      </c>
      <c r="B17" s="36">
        <v>52</v>
      </c>
      <c r="C17" s="34" t="s">
        <v>22</v>
      </c>
      <c r="D17" s="34" t="s">
        <v>23</v>
      </c>
      <c r="E17" s="36" t="s">
        <v>24</v>
      </c>
      <c r="F17" s="40"/>
      <c r="G17" s="134"/>
      <c r="H17" s="134">
        <v>31</v>
      </c>
      <c r="I17" s="134">
        <v>82</v>
      </c>
      <c r="J17" s="163">
        <f>+(C$12/1000)/((+G17*60+H17+I17/1000)/3600)</f>
        <v>17.373399395148315</v>
      </c>
      <c r="K17" s="9"/>
    </row>
    <row r="18" spans="1:11" ht="12.75" customHeight="1">
      <c r="A18" s="148">
        <v>3</v>
      </c>
      <c r="B18" s="36">
        <v>3</v>
      </c>
      <c r="C18" s="34" t="s">
        <v>25</v>
      </c>
      <c r="D18" s="34" t="s">
        <v>26</v>
      </c>
      <c r="E18" s="35" t="s">
        <v>21</v>
      </c>
      <c r="F18" s="40"/>
      <c r="G18" s="147"/>
      <c r="H18" s="35">
        <v>33</v>
      </c>
      <c r="I18" s="35">
        <v>17</v>
      </c>
      <c r="J18" s="163">
        <f>+(C$12/1000)/((+G18*60+H18+I18/1000)/3600)</f>
        <v>16.355210951933849</v>
      </c>
      <c r="K18" s="138"/>
    </row>
    <row r="19" spans="1:11">
      <c r="A19" s="148"/>
      <c r="B19" s="36"/>
      <c r="C19" s="34"/>
      <c r="D19" s="34"/>
      <c r="E19" s="35"/>
      <c r="F19" s="40"/>
      <c r="G19" s="134"/>
      <c r="H19" s="134"/>
      <c r="I19" s="134"/>
      <c r="J19" s="163"/>
      <c r="K19" s="138"/>
    </row>
    <row r="20" spans="1:11">
      <c r="A20" s="148"/>
      <c r="B20" s="36"/>
      <c r="C20" s="34"/>
      <c r="D20" s="34"/>
      <c r="E20" s="36"/>
      <c r="F20" s="40"/>
      <c r="G20" s="134"/>
      <c r="H20" s="134"/>
      <c r="I20" s="134"/>
      <c r="J20" s="163"/>
      <c r="K20" s="10"/>
    </row>
    <row r="21" spans="1:11">
      <c r="A21" s="3"/>
      <c r="B21" s="4"/>
      <c r="C21" s="4"/>
      <c r="D21" s="4"/>
      <c r="E21" s="5"/>
      <c r="F21" s="6"/>
      <c r="G21" s="7"/>
      <c r="H21" s="7"/>
      <c r="I21" s="7"/>
      <c r="J21" s="8"/>
      <c r="K21" s="10"/>
    </row>
    <row r="22" spans="1:11">
      <c r="A22" s="3"/>
      <c r="B22" s="4"/>
      <c r="C22" s="4"/>
      <c r="D22" s="4"/>
      <c r="E22" s="5"/>
      <c r="F22" s="6"/>
      <c r="G22" s="7"/>
      <c r="H22" s="7"/>
      <c r="I22" s="7"/>
      <c r="J22" s="8"/>
      <c r="K22" s="10"/>
    </row>
    <row r="23" spans="1:11">
      <c r="A23" s="3"/>
      <c r="B23" s="36"/>
      <c r="C23" s="34"/>
      <c r="D23" s="34"/>
      <c r="E23" s="36"/>
      <c r="F23" s="6"/>
      <c r="G23" s="7"/>
      <c r="H23" s="7"/>
      <c r="I23" s="7"/>
      <c r="J23" s="8"/>
      <c r="K23" s="10"/>
    </row>
    <row r="24" spans="1:11">
      <c r="A24" s="3"/>
      <c r="B24" s="4"/>
      <c r="C24" s="4"/>
      <c r="D24" s="4"/>
      <c r="E24" s="5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5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5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</row>
    <row r="30" spans="1:11">
      <c r="A30" s="3"/>
      <c r="B30" s="4"/>
      <c r="C30" s="4"/>
      <c r="D30" s="4"/>
      <c r="E30" s="4"/>
      <c r="F30" s="6"/>
      <c r="G30" s="7"/>
      <c r="H30" s="7"/>
      <c r="I30" s="7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1"/>
      <c r="H34" s="11"/>
      <c r="I34" s="11"/>
      <c r="J34" s="8"/>
      <c r="K34" s="10"/>
    </row>
    <row r="35" spans="1:11">
      <c r="A35" s="3"/>
      <c r="B35" s="6"/>
      <c r="C35" s="6"/>
      <c r="D35" s="6"/>
      <c r="E35" s="6"/>
      <c r="F35" s="6"/>
      <c r="G35" s="12"/>
      <c r="H35" s="12"/>
      <c r="I35" s="12"/>
      <c r="J35" s="8"/>
      <c r="K35" s="10"/>
    </row>
    <row r="36" spans="1:11" ht="13.5" thickBot="1">
      <c r="A36" s="13"/>
      <c r="B36" s="14"/>
      <c r="C36" s="14"/>
      <c r="D36" s="14"/>
      <c r="E36" s="14"/>
      <c r="F36" s="14"/>
      <c r="G36" s="15"/>
      <c r="H36" s="15"/>
      <c r="I36" s="15"/>
      <c r="J36" s="16"/>
      <c r="K36" s="17"/>
    </row>
    <row r="37" spans="1:11" ht="15.75" thickTop="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14.25" thickTop="1">
      <c r="A38" s="247" t="s">
        <v>27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3.5">
      <c r="A39" s="250" t="s">
        <v>28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29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30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3.5">
      <c r="A42" s="250" t="s">
        <v>31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5" thickBot="1">
      <c r="A43" s="244" t="s">
        <v>32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5" thickTop="1">
      <c r="A44" s="19"/>
      <c r="B44" s="19"/>
      <c r="C44" s="19"/>
      <c r="D44" s="19"/>
      <c r="E44" s="20"/>
      <c r="F44" s="20"/>
      <c r="G44" s="18"/>
      <c r="H44" s="18"/>
      <c r="I44" s="18"/>
      <c r="J44" s="18"/>
      <c r="K44" s="18"/>
    </row>
    <row r="45" spans="1:11" ht="16.5">
      <c r="A45" s="21" t="s">
        <v>33</v>
      </c>
      <c r="B45" s="22"/>
      <c r="C45" s="21"/>
      <c r="D45" s="21"/>
      <c r="E45" s="23" t="s">
        <v>34</v>
      </c>
      <c r="F45" s="24"/>
      <c r="G45" s="25"/>
      <c r="H45" s="25"/>
      <c r="I45" s="23" t="s">
        <v>35</v>
      </c>
      <c r="J45" s="25"/>
      <c r="K45" s="18"/>
    </row>
    <row r="46" spans="1:11" ht="14.25">
      <c r="A46" s="26"/>
      <c r="B46" s="19"/>
      <c r="C46" s="26"/>
      <c r="D46" s="26"/>
      <c r="E46" s="27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/>
      <c r="G48" s="18"/>
      <c r="H48" s="18"/>
      <c r="I48" s="27"/>
      <c r="J48" s="18"/>
      <c r="K48" s="18"/>
    </row>
    <row r="49" spans="1:11" ht="15.75">
      <c r="A49" s="26"/>
      <c r="B49" s="19"/>
      <c r="C49" s="26"/>
      <c r="D49" s="26"/>
      <c r="E49" s="28" t="s">
        <v>36</v>
      </c>
      <c r="G49" s="18"/>
      <c r="H49" s="18"/>
      <c r="I49" s="27"/>
      <c r="J49" s="18"/>
      <c r="K49" s="18"/>
    </row>
    <row r="50" spans="1:11" ht="14.25">
      <c r="A50" s="26"/>
      <c r="B50" s="19"/>
      <c r="C50" s="26"/>
      <c r="D50" s="26"/>
      <c r="E50" s="27"/>
      <c r="G50" s="18"/>
      <c r="H50" s="18"/>
      <c r="I50" s="27"/>
      <c r="J50" s="18"/>
      <c r="K50" s="18"/>
    </row>
    <row r="51" spans="1:11" ht="14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</sheetData>
  <mergeCells count="20">
    <mergeCell ref="A14:A15"/>
    <mergeCell ref="K14:K15"/>
    <mergeCell ref="E14:E15"/>
    <mergeCell ref="B14:B15"/>
    <mergeCell ref="A43:K43"/>
    <mergeCell ref="A38:K38"/>
    <mergeCell ref="A39:K39"/>
    <mergeCell ref="A40:K40"/>
    <mergeCell ref="A41:K41"/>
    <mergeCell ref="A42:K42"/>
    <mergeCell ref="G14:I14"/>
    <mergeCell ref="D14:D15"/>
    <mergeCell ref="F14:F15"/>
    <mergeCell ref="C14:C15"/>
    <mergeCell ref="J14:J15"/>
    <mergeCell ref="A1:K6"/>
    <mergeCell ref="A8:K8"/>
    <mergeCell ref="A9:K9"/>
    <mergeCell ref="A10:K10"/>
    <mergeCell ref="A11:K11"/>
  </mergeCells>
  <phoneticPr fontId="0" type="noConversion"/>
  <pageMargins left="0.39370078740157483" right="0.19685039370078741" top="0.78740157480314965" bottom="0.98425196850393704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107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50">
        <v>1</v>
      </c>
      <c r="B16" s="35">
        <v>15</v>
      </c>
      <c r="C16" s="38" t="s">
        <v>108</v>
      </c>
      <c r="D16" s="38" t="s">
        <v>76</v>
      </c>
      <c r="E16" s="35" t="s">
        <v>21</v>
      </c>
      <c r="F16" s="151"/>
      <c r="G16" s="135"/>
      <c r="H16" s="135">
        <v>41</v>
      </c>
      <c r="I16" s="135">
        <v>80</v>
      </c>
      <c r="J16" s="164">
        <f>+(C$12/1000)/((+G16*60+H16+I16/1000)/3600)</f>
        <v>26.290165530671857</v>
      </c>
      <c r="K16" s="136"/>
    </row>
    <row r="17" spans="1:11">
      <c r="A17" s="148">
        <v>2</v>
      </c>
      <c r="B17" s="68">
        <v>17</v>
      </c>
      <c r="C17" s="67" t="s">
        <v>109</v>
      </c>
      <c r="D17" s="67" t="s">
        <v>110</v>
      </c>
      <c r="E17" s="68" t="s">
        <v>21</v>
      </c>
      <c r="F17" s="40"/>
      <c r="G17" s="134"/>
      <c r="H17" s="134">
        <v>42</v>
      </c>
      <c r="I17" s="134">
        <v>52</v>
      </c>
      <c r="J17" s="165">
        <f>+(C$12/1000)/((+G17*60+H17+I17/1000)/3600)</f>
        <v>25.682488347759914</v>
      </c>
      <c r="K17" s="138"/>
    </row>
    <row r="18" spans="1:11">
      <c r="A18" s="148">
        <v>3</v>
      </c>
      <c r="B18" s="35">
        <v>16</v>
      </c>
      <c r="C18" s="38" t="s">
        <v>111</v>
      </c>
      <c r="D18" s="34" t="s">
        <v>112</v>
      </c>
      <c r="E18" s="35" t="s">
        <v>21</v>
      </c>
      <c r="F18" s="40"/>
      <c r="G18" s="134"/>
      <c r="H18" s="134">
        <v>42</v>
      </c>
      <c r="I18" s="134">
        <v>98</v>
      </c>
      <c r="J18" s="167">
        <f>+(C$12/1000)/((+G18*60+H18+I18/1000)/3600)</f>
        <v>25.654425388379494</v>
      </c>
      <c r="K18" s="138" t="s">
        <v>113</v>
      </c>
    </row>
    <row r="19" spans="1:11">
      <c r="A19" s="154">
        <v>4</v>
      </c>
      <c r="B19" s="68">
        <v>56</v>
      </c>
      <c r="C19" s="67" t="s">
        <v>114</v>
      </c>
      <c r="D19" s="67" t="s">
        <v>68</v>
      </c>
      <c r="E19" s="35" t="s">
        <v>115</v>
      </c>
      <c r="F19" s="155"/>
      <c r="G19" s="139"/>
      <c r="H19" s="139">
        <v>43</v>
      </c>
      <c r="I19" s="139">
        <v>76</v>
      </c>
      <c r="J19" s="167">
        <f>+(C$12/1000)/((+G19*60+H19+I19/1000)/3600)</f>
        <v>25.071965827839168</v>
      </c>
      <c r="K19" s="140"/>
    </row>
    <row r="20" spans="1:11">
      <c r="A20" s="148">
        <v>5</v>
      </c>
      <c r="B20" s="68">
        <v>18</v>
      </c>
      <c r="C20" s="67" t="s">
        <v>116</v>
      </c>
      <c r="D20" s="67" t="s">
        <v>117</v>
      </c>
      <c r="E20" s="68" t="s">
        <v>21</v>
      </c>
      <c r="F20" s="40"/>
      <c r="G20" s="134"/>
      <c r="H20" s="134">
        <v>44</v>
      </c>
      <c r="I20" s="134">
        <v>30</v>
      </c>
      <c r="J20" s="167">
        <f>+(C$12/1000)/((+G20*60+H20+I20/1000)/3600)</f>
        <v>24.528730411083352</v>
      </c>
      <c r="K20" s="138"/>
    </row>
    <row r="21" spans="1:11">
      <c r="A21" s="148"/>
      <c r="B21" s="35"/>
      <c r="C21" s="38"/>
      <c r="D21" s="38"/>
      <c r="E21" s="36"/>
      <c r="F21" s="40"/>
      <c r="G21" s="134"/>
      <c r="H21" s="134"/>
      <c r="I21" s="134"/>
      <c r="J21" s="167"/>
      <c r="K21" s="138"/>
    </row>
    <row r="22" spans="1:11">
      <c r="A22" s="148"/>
      <c r="B22" s="35"/>
      <c r="C22" s="38"/>
      <c r="D22" s="38"/>
      <c r="E22" s="36"/>
      <c r="F22" s="40"/>
      <c r="G22" s="134"/>
      <c r="H22" s="134"/>
      <c r="I22" s="134"/>
      <c r="J22" s="167"/>
      <c r="K22" s="138"/>
    </row>
    <row r="23" spans="1:11">
      <c r="A23" s="148"/>
      <c r="B23" s="35"/>
      <c r="C23" s="38"/>
      <c r="D23" s="38"/>
      <c r="E23" s="35"/>
      <c r="F23" s="40"/>
      <c r="G23" s="134"/>
      <c r="H23" s="134"/>
      <c r="I23" s="134"/>
      <c r="J23" s="167"/>
      <c r="K23" s="138"/>
    </row>
    <row r="24" spans="1:11">
      <c r="A24" s="148"/>
      <c r="B24" s="35"/>
      <c r="C24" s="38"/>
      <c r="D24" s="38"/>
      <c r="E24" s="36"/>
      <c r="F24" s="40"/>
      <c r="G24" s="134"/>
      <c r="H24" s="134"/>
      <c r="I24" s="134"/>
      <c r="J24" s="167"/>
      <c r="K24" s="141"/>
    </row>
    <row r="25" spans="1:11">
      <c r="A25" s="148"/>
      <c r="B25" s="40"/>
      <c r="C25" s="39"/>
      <c r="D25" s="39"/>
      <c r="E25" s="40"/>
      <c r="F25" s="40"/>
      <c r="G25" s="134"/>
      <c r="H25" s="134"/>
      <c r="I25" s="134"/>
      <c r="J25" s="167"/>
      <c r="K25" s="138"/>
    </row>
    <row r="26" spans="1:11">
      <c r="A26" s="148"/>
      <c r="B26" s="35"/>
      <c r="C26" s="38"/>
      <c r="D26" s="38"/>
      <c r="E26" s="36"/>
      <c r="F26" s="40"/>
      <c r="G26" s="134"/>
      <c r="H26" s="134"/>
      <c r="I26" s="134"/>
      <c r="J26" s="167"/>
      <c r="K26" s="138"/>
    </row>
    <row r="27" spans="1:11">
      <c r="A27" s="148"/>
      <c r="B27" s="40"/>
      <c r="C27" s="39"/>
      <c r="D27" s="39"/>
      <c r="E27" s="36"/>
      <c r="F27" s="40"/>
      <c r="G27" s="134"/>
      <c r="H27" s="134"/>
      <c r="I27" s="134"/>
      <c r="J27" s="149"/>
      <c r="K27" s="138"/>
    </row>
    <row r="28" spans="1:11">
      <c r="A28" s="148"/>
      <c r="B28" s="40"/>
      <c r="C28" s="40"/>
      <c r="D28" s="40"/>
      <c r="E28" s="40"/>
      <c r="F28" s="40"/>
      <c r="G28" s="142"/>
      <c r="H28" s="142"/>
      <c r="I28" s="142"/>
      <c r="J28" s="149"/>
      <c r="K28" s="138"/>
    </row>
    <row r="29" spans="1:11">
      <c r="A29" s="176"/>
      <c r="B29" s="143"/>
      <c r="C29" s="143"/>
      <c r="D29" s="143"/>
      <c r="E29" s="143"/>
      <c r="F29" s="133"/>
      <c r="G29" s="142"/>
      <c r="H29" s="142"/>
      <c r="I29" s="142"/>
      <c r="J29" s="137"/>
      <c r="K29" s="138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131"/>
      <c r="B31" s="131"/>
      <c r="C31" s="131"/>
      <c r="D31" s="131"/>
      <c r="E31" s="131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2"/>
      <c r="H34" s="12"/>
      <c r="I34" s="12"/>
      <c r="J34" s="8"/>
      <c r="K34" s="10"/>
    </row>
    <row r="35" spans="1:11" ht="13.5" thickBot="1">
      <c r="A35" s="13"/>
      <c r="B35" s="14"/>
      <c r="C35" s="14"/>
      <c r="D35" s="14"/>
      <c r="E35" s="14"/>
      <c r="F35" s="14"/>
      <c r="G35" s="15"/>
      <c r="H35" s="15"/>
      <c r="I35" s="15"/>
      <c r="J35" s="16"/>
      <c r="K35" s="17"/>
    </row>
    <row r="36" spans="1:11" ht="15.75" thickTop="1" thickBo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14.25" thickTop="1">
      <c r="A37" s="207" t="s">
        <v>27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9"/>
    </row>
    <row r="38" spans="1:11" ht="13.5">
      <c r="A38" s="210" t="s">
        <v>28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2"/>
    </row>
    <row r="39" spans="1:11" ht="13.5">
      <c r="A39" s="210" t="s">
        <v>29</v>
      </c>
      <c r="B39" s="211"/>
      <c r="C39" s="211"/>
      <c r="D39" s="211"/>
      <c r="E39" s="211"/>
      <c r="F39" s="211"/>
      <c r="G39" s="211"/>
      <c r="H39" s="211"/>
      <c r="I39" s="211"/>
      <c r="J39" s="211"/>
      <c r="K39" s="212"/>
    </row>
    <row r="40" spans="1:11" ht="13.5">
      <c r="A40" s="210" t="s">
        <v>62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2"/>
    </row>
    <row r="41" spans="1:11" ht="13.5">
      <c r="A41" s="210" t="s">
        <v>31</v>
      </c>
      <c r="B41" s="211"/>
      <c r="C41" s="211"/>
      <c r="D41" s="211"/>
      <c r="E41" s="211"/>
      <c r="F41" s="211"/>
      <c r="G41" s="211"/>
      <c r="H41" s="211"/>
      <c r="I41" s="211"/>
      <c r="J41" s="211"/>
      <c r="K41" s="212"/>
    </row>
    <row r="42" spans="1:11" ht="15" thickBot="1">
      <c r="A42" s="204" t="s">
        <v>32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5" thickTop="1">
      <c r="A43" s="19"/>
      <c r="B43" s="19"/>
      <c r="C43" s="19"/>
      <c r="D43" s="19"/>
      <c r="E43" s="20"/>
      <c r="F43" s="20"/>
      <c r="G43" s="18"/>
      <c r="H43" s="18"/>
      <c r="I43" s="18"/>
      <c r="J43" s="18"/>
      <c r="K43" s="18"/>
    </row>
    <row r="44" spans="1:11" ht="16.5">
      <c r="A44" s="21" t="s">
        <v>33</v>
      </c>
      <c r="B44" s="22"/>
      <c r="C44" s="21"/>
      <c r="D44" s="21"/>
      <c r="E44" s="23" t="s">
        <v>34</v>
      </c>
      <c r="F44" s="24"/>
      <c r="G44" s="25"/>
      <c r="H44" s="25"/>
      <c r="I44" s="23" t="s">
        <v>35</v>
      </c>
      <c r="J44" s="25"/>
      <c r="K44" s="18"/>
    </row>
    <row r="45" spans="1:11" ht="14.25">
      <c r="A45" s="26"/>
      <c r="B45" s="19"/>
      <c r="C45" s="26"/>
      <c r="D45" s="26"/>
      <c r="E45" s="27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 t="s">
        <v>36</v>
      </c>
      <c r="G48" s="18"/>
      <c r="H48" s="18"/>
      <c r="I48" s="27"/>
      <c r="J48" s="18"/>
      <c r="K48" s="18"/>
    </row>
    <row r="49" spans="1:11" ht="14.25">
      <c r="A49" s="26"/>
      <c r="B49" s="19"/>
      <c r="C49" s="26"/>
      <c r="D49" s="26"/>
      <c r="E49" s="27"/>
      <c r="G49" s="18"/>
      <c r="H49" s="18"/>
      <c r="I49" s="27"/>
      <c r="J49" s="18"/>
      <c r="K49" s="18"/>
    </row>
    <row r="50" spans="1:11" ht="14.25">
      <c r="A50" s="18"/>
      <c r="B50" s="186" t="s">
        <v>118</v>
      </c>
      <c r="C50" s="18"/>
      <c r="D50" s="18"/>
      <c r="E50" s="18"/>
      <c r="F50" s="18"/>
      <c r="G50" s="18"/>
      <c r="H50" s="18"/>
      <c r="I50" s="18"/>
      <c r="J50" s="18"/>
      <c r="K50" s="18"/>
    </row>
    <row r="51" spans="1:11">
      <c r="B51" s="185" t="s">
        <v>119</v>
      </c>
    </row>
    <row r="52" spans="1:11">
      <c r="B52" s="185" t="s">
        <v>48</v>
      </c>
    </row>
  </sheetData>
  <mergeCells count="14">
    <mergeCell ref="A1:K6"/>
    <mergeCell ref="A8:K8"/>
    <mergeCell ref="A9:K9"/>
    <mergeCell ref="A10:K10"/>
    <mergeCell ref="A14:A15"/>
    <mergeCell ref="A11:K11"/>
    <mergeCell ref="D14:D15"/>
    <mergeCell ref="C14:C15"/>
    <mergeCell ref="G14:I14"/>
    <mergeCell ref="J14:J15"/>
    <mergeCell ref="K14:K15"/>
    <mergeCell ref="B14:B15"/>
    <mergeCell ref="F14:F15"/>
    <mergeCell ref="E14:E15"/>
  </mergeCells>
  <phoneticPr fontId="31" type="noConversion"/>
  <pageMargins left="0.5118110236220472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88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800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50">
        <v>1</v>
      </c>
      <c r="B16" s="35">
        <v>19</v>
      </c>
      <c r="C16" s="38" t="s">
        <v>95</v>
      </c>
      <c r="D16" s="38" t="s">
        <v>96</v>
      </c>
      <c r="E16" s="35" t="s">
        <v>97</v>
      </c>
      <c r="F16" s="40"/>
      <c r="G16" s="134">
        <v>1</v>
      </c>
      <c r="H16" s="134">
        <v>57</v>
      </c>
      <c r="I16" s="134">
        <v>92</v>
      </c>
      <c r="J16" s="165">
        <f t="shared" ref="J16:J23" si="0">+(C$12/1000)/((+G16*60+H16+I16/1000)/3600)</f>
        <v>24.596044136234756</v>
      </c>
      <c r="K16" s="136"/>
    </row>
    <row r="17" spans="1:11">
      <c r="A17" s="148">
        <v>2</v>
      </c>
      <c r="B17" s="68">
        <v>92</v>
      </c>
      <c r="C17" s="67" t="s">
        <v>89</v>
      </c>
      <c r="D17" s="67" t="s">
        <v>90</v>
      </c>
      <c r="E17" s="68" t="s">
        <v>82</v>
      </c>
      <c r="F17" s="155"/>
      <c r="G17" s="139">
        <v>1</v>
      </c>
      <c r="H17" s="139">
        <v>59</v>
      </c>
      <c r="I17" s="139">
        <v>8</v>
      </c>
      <c r="J17" s="167">
        <f t="shared" si="0"/>
        <v>24.200053777897288</v>
      </c>
      <c r="K17" s="138"/>
    </row>
    <row r="18" spans="1:11">
      <c r="A18" s="154">
        <v>3</v>
      </c>
      <c r="B18" s="36">
        <v>91</v>
      </c>
      <c r="C18" s="34" t="s">
        <v>93</v>
      </c>
      <c r="D18" s="34" t="s">
        <v>94</v>
      </c>
      <c r="E18" s="35" t="s">
        <v>82</v>
      </c>
      <c r="F18" s="40"/>
      <c r="G18" s="134">
        <v>1</v>
      </c>
      <c r="H18" s="134">
        <v>59</v>
      </c>
      <c r="I18" s="134">
        <v>46</v>
      </c>
      <c r="J18" s="167">
        <f t="shared" si="0"/>
        <v>24.192329015674609</v>
      </c>
      <c r="K18" s="203"/>
    </row>
    <row r="19" spans="1:11">
      <c r="A19" s="148">
        <v>4</v>
      </c>
      <c r="B19" s="36">
        <v>57</v>
      </c>
      <c r="C19" s="34" t="s">
        <v>91</v>
      </c>
      <c r="D19" s="132" t="s">
        <v>92</v>
      </c>
      <c r="E19" s="73" t="s">
        <v>24</v>
      </c>
      <c r="F19" s="155"/>
      <c r="G19" s="139">
        <v>2</v>
      </c>
      <c r="H19" s="139">
        <v>2</v>
      </c>
      <c r="I19" s="134">
        <v>32</v>
      </c>
      <c r="J19" s="167">
        <f t="shared" si="0"/>
        <v>23.600367116821818</v>
      </c>
      <c r="K19" s="138"/>
    </row>
    <row r="20" spans="1:11">
      <c r="A20" s="148">
        <v>5</v>
      </c>
      <c r="B20" s="35">
        <v>101</v>
      </c>
      <c r="C20" s="38" t="s">
        <v>99</v>
      </c>
      <c r="D20" s="38" t="s">
        <v>100</v>
      </c>
      <c r="E20" s="35" t="s">
        <v>77</v>
      </c>
      <c r="F20" s="40"/>
      <c r="G20" s="134">
        <v>2</v>
      </c>
      <c r="H20" s="134">
        <v>2</v>
      </c>
      <c r="I20" s="134">
        <v>91</v>
      </c>
      <c r="J20" s="167">
        <f t="shared" si="0"/>
        <v>23.588962331375782</v>
      </c>
      <c r="K20" s="138"/>
    </row>
    <row r="21" spans="1:11">
      <c r="A21" s="148">
        <v>6</v>
      </c>
      <c r="B21" s="36">
        <v>20</v>
      </c>
      <c r="C21" s="38" t="s">
        <v>101</v>
      </c>
      <c r="D21" s="38" t="s">
        <v>102</v>
      </c>
      <c r="E21" s="36" t="s">
        <v>97</v>
      </c>
      <c r="F21" s="40"/>
      <c r="G21" s="134">
        <v>2</v>
      </c>
      <c r="H21" s="134">
        <v>8</v>
      </c>
      <c r="I21" s="134">
        <v>30</v>
      </c>
      <c r="J21" s="167">
        <f t="shared" si="0"/>
        <v>22.494727798172306</v>
      </c>
      <c r="K21" s="138" t="s">
        <v>120</v>
      </c>
    </row>
    <row r="22" spans="1:11">
      <c r="A22" s="3">
        <v>7</v>
      </c>
      <c r="B22" s="36">
        <v>103</v>
      </c>
      <c r="C22" s="34" t="s">
        <v>103</v>
      </c>
      <c r="D22" s="34" t="s">
        <v>104</v>
      </c>
      <c r="E22" s="35" t="s">
        <v>77</v>
      </c>
      <c r="F22" s="6"/>
      <c r="G22" s="7">
        <v>2</v>
      </c>
      <c r="H22" s="7">
        <v>24</v>
      </c>
      <c r="I22" s="7">
        <v>46</v>
      </c>
      <c r="J22" s="167">
        <f t="shared" si="0"/>
        <v>19.993613151354428</v>
      </c>
      <c r="K22" s="10"/>
    </row>
    <row r="23" spans="1:11">
      <c r="A23" s="3">
        <v>8</v>
      </c>
      <c r="B23" s="35">
        <v>102</v>
      </c>
      <c r="C23" s="38" t="s">
        <v>105</v>
      </c>
      <c r="D23" s="38" t="s">
        <v>106</v>
      </c>
      <c r="E23" s="35" t="s">
        <v>77</v>
      </c>
      <c r="F23" s="6"/>
      <c r="G23" s="7">
        <v>2</v>
      </c>
      <c r="H23" s="7">
        <v>42</v>
      </c>
      <c r="I23" s="7">
        <v>24</v>
      </c>
      <c r="J23" s="167">
        <f t="shared" si="0"/>
        <v>17.775144423048438</v>
      </c>
      <c r="K23" s="10"/>
    </row>
    <row r="24" spans="1:11">
      <c r="A24" s="3"/>
      <c r="B24" s="4"/>
      <c r="C24" s="4"/>
      <c r="D24" s="4"/>
      <c r="E24" s="5"/>
      <c r="F24" s="6"/>
      <c r="G24" s="7"/>
      <c r="H24" s="7"/>
      <c r="I24" s="7"/>
      <c r="J24" s="8"/>
      <c r="K24" s="10"/>
    </row>
    <row r="25" spans="1:11">
      <c r="A25" s="3"/>
      <c r="B25" s="155"/>
      <c r="C25" s="128"/>
      <c r="D25" s="128"/>
      <c r="E25" s="73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5"/>
      <c r="F26" s="6"/>
      <c r="G26" s="7"/>
      <c r="H26" s="7"/>
      <c r="I26" s="7"/>
      <c r="J26" s="8"/>
      <c r="K26" s="10"/>
    </row>
    <row r="27" spans="1:11">
      <c r="A27" s="3"/>
      <c r="B27" s="35"/>
      <c r="C27" s="38"/>
      <c r="D27" s="38"/>
      <c r="E27" s="4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2"/>
      <c r="H34" s="12"/>
      <c r="I34" s="12"/>
      <c r="J34" s="8"/>
      <c r="K34" s="10"/>
    </row>
    <row r="35" spans="1:11" ht="13.5" thickBot="1">
      <c r="A35" s="13"/>
      <c r="B35" s="14"/>
      <c r="C35" s="14"/>
      <c r="D35" s="14"/>
      <c r="E35" s="14"/>
      <c r="F35" s="14"/>
      <c r="G35" s="15"/>
      <c r="H35" s="15"/>
      <c r="I35" s="15"/>
      <c r="J35" s="16"/>
      <c r="K35" s="17"/>
    </row>
    <row r="36" spans="1:11" ht="15.75" thickTop="1" thickBo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14.25" thickTop="1">
      <c r="A37" s="247" t="s">
        <v>27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3.5">
      <c r="A38" s="250" t="s">
        <v>28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29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62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63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5" thickBot="1">
      <c r="A42" s="244" t="s">
        <v>32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5" thickTop="1">
      <c r="A43" s="19"/>
      <c r="B43" s="19"/>
      <c r="C43" s="19"/>
      <c r="D43" s="19"/>
      <c r="E43" s="20"/>
      <c r="F43" s="20"/>
      <c r="G43" s="18"/>
      <c r="H43" s="18"/>
      <c r="I43" s="18"/>
      <c r="J43" s="18"/>
      <c r="K43" s="18"/>
    </row>
    <row r="44" spans="1:11" ht="16.5">
      <c r="A44" s="21" t="s">
        <v>33</v>
      </c>
      <c r="B44" s="22"/>
      <c r="C44" s="21"/>
      <c r="D44" s="21"/>
      <c r="E44" s="23" t="s">
        <v>34</v>
      </c>
      <c r="F44" s="24"/>
      <c r="G44" s="25"/>
      <c r="H44" s="25"/>
      <c r="I44" s="23" t="s">
        <v>35</v>
      </c>
      <c r="J44" s="25"/>
      <c r="K44" s="18"/>
    </row>
    <row r="45" spans="1:11" ht="14.25">
      <c r="A45" s="26"/>
      <c r="B45" s="19"/>
      <c r="C45" s="26"/>
      <c r="D45" s="26"/>
      <c r="E45" s="27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 t="s">
        <v>36</v>
      </c>
      <c r="G48" s="18"/>
      <c r="H48" s="18"/>
      <c r="I48" s="27"/>
      <c r="J48" s="18"/>
      <c r="K48" s="18"/>
    </row>
    <row r="49" spans="1:11" ht="14.25">
      <c r="A49" s="26"/>
      <c r="B49" s="19"/>
      <c r="C49" s="26"/>
      <c r="D49" s="26"/>
      <c r="E49" s="27"/>
      <c r="G49" s="18"/>
      <c r="H49" s="18"/>
      <c r="I49" s="27"/>
      <c r="J49" s="18"/>
      <c r="K49" s="18"/>
    </row>
    <row r="50" spans="1:11" ht="14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</sheetData>
  <mergeCells count="20">
    <mergeCell ref="A42:K42"/>
    <mergeCell ref="A14:A15"/>
    <mergeCell ref="E14:E15"/>
    <mergeCell ref="D14:D15"/>
    <mergeCell ref="F14:F15"/>
    <mergeCell ref="K14:K15"/>
    <mergeCell ref="A40:K40"/>
    <mergeCell ref="A39:K39"/>
    <mergeCell ref="A37:K37"/>
    <mergeCell ref="A41:K41"/>
    <mergeCell ref="B14:B15"/>
    <mergeCell ref="G14:I14"/>
    <mergeCell ref="J14:J15"/>
    <mergeCell ref="A38:K38"/>
    <mergeCell ref="C14:C15"/>
    <mergeCell ref="A1:K6"/>
    <mergeCell ref="A8:K8"/>
    <mergeCell ref="A9:K9"/>
    <mergeCell ref="A10:K10"/>
    <mergeCell ref="A11:K11"/>
  </mergeCells>
  <phoneticPr fontId="0" type="noConversion"/>
  <pageMargins left="0.55118110236220474" right="0.15748031496062992" top="0.98425196850393704" bottom="0.98425196850393704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2.8554687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107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800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50">
        <v>1</v>
      </c>
      <c r="B16" s="35">
        <v>17</v>
      </c>
      <c r="C16" s="38" t="s">
        <v>109</v>
      </c>
      <c r="D16" s="38" t="s">
        <v>110</v>
      </c>
      <c r="E16" s="35" t="s">
        <v>21</v>
      </c>
      <c r="F16" s="151"/>
      <c r="G16" s="135">
        <v>2</v>
      </c>
      <c r="H16" s="135">
        <v>5</v>
      </c>
      <c r="I16" s="135">
        <v>30</v>
      </c>
      <c r="J16" s="164">
        <f>+(C$12/1000)/((+G16*60+H16+I16/1000)/3600)</f>
        <v>23.034471726785572</v>
      </c>
      <c r="K16" s="136"/>
    </row>
    <row r="17" spans="1:11">
      <c r="A17" s="148">
        <v>2</v>
      </c>
      <c r="B17" s="68">
        <v>56</v>
      </c>
      <c r="C17" s="67" t="s">
        <v>114</v>
      </c>
      <c r="D17" s="67" t="s">
        <v>68</v>
      </c>
      <c r="E17" s="68" t="s">
        <v>115</v>
      </c>
      <c r="F17" s="40"/>
      <c r="G17" s="134">
        <v>2</v>
      </c>
      <c r="H17" s="134">
        <v>7</v>
      </c>
      <c r="I17" s="134">
        <v>77</v>
      </c>
      <c r="J17" s="165">
        <f>+(C$12/1000)/((+G17*60+H17+I17/1000)/3600)</f>
        <v>22.663424537878612</v>
      </c>
      <c r="K17" s="138" t="s">
        <v>113</v>
      </c>
    </row>
    <row r="18" spans="1:11">
      <c r="A18" s="148">
        <v>3</v>
      </c>
      <c r="B18" s="35">
        <v>16</v>
      </c>
      <c r="C18" s="38" t="s">
        <v>111</v>
      </c>
      <c r="D18" s="34" t="s">
        <v>112</v>
      </c>
      <c r="E18" s="35" t="s">
        <v>21</v>
      </c>
      <c r="F18" s="40"/>
      <c r="G18" s="134">
        <v>2</v>
      </c>
      <c r="H18" s="134">
        <v>8</v>
      </c>
      <c r="I18" s="134">
        <v>25</v>
      </c>
      <c r="J18" s="167">
        <f>+(C$12/1000)/((+G18*60+H18+I18/1000)/3600)</f>
        <v>22.495606326889277</v>
      </c>
      <c r="K18" s="138"/>
    </row>
    <row r="19" spans="1:11">
      <c r="A19" s="154">
        <v>4</v>
      </c>
      <c r="B19" s="68">
        <v>15</v>
      </c>
      <c r="C19" s="67" t="s">
        <v>108</v>
      </c>
      <c r="D19" s="67" t="s">
        <v>76</v>
      </c>
      <c r="E19" s="35" t="s">
        <v>21</v>
      </c>
      <c r="F19" s="155"/>
      <c r="G19" s="139">
        <v>2</v>
      </c>
      <c r="H19" s="139">
        <v>13</v>
      </c>
      <c r="I19" s="139">
        <v>17</v>
      </c>
      <c r="J19" s="167">
        <f>+(C$12/1000)/((+G19*60+H19+I19/1000)/3600)</f>
        <v>21.651367870272225</v>
      </c>
      <c r="K19" s="140"/>
    </row>
    <row r="20" spans="1:11">
      <c r="A20" s="148">
        <v>5</v>
      </c>
      <c r="B20" s="68">
        <v>18</v>
      </c>
      <c r="C20" s="67" t="s">
        <v>116</v>
      </c>
      <c r="D20" s="67" t="s">
        <v>117</v>
      </c>
      <c r="E20" s="68" t="s">
        <v>21</v>
      </c>
      <c r="F20" s="40"/>
      <c r="G20" s="134">
        <v>2</v>
      </c>
      <c r="H20" s="134">
        <v>11</v>
      </c>
      <c r="I20" s="134">
        <v>70</v>
      </c>
      <c r="J20" s="167">
        <f>+(C$12/1000)/((+G20*60+H20+I20/1000)/3600)</f>
        <v>21.972991531242847</v>
      </c>
      <c r="K20" s="138"/>
    </row>
    <row r="21" spans="1:11">
      <c r="A21" s="148"/>
      <c r="B21" s="35"/>
      <c r="C21" s="38"/>
      <c r="D21" s="38"/>
      <c r="E21" s="36"/>
      <c r="F21" s="40"/>
      <c r="G21" s="134"/>
      <c r="H21" s="134"/>
      <c r="I21" s="134"/>
      <c r="J21" s="167"/>
      <c r="K21" s="138"/>
    </row>
    <row r="22" spans="1:11">
      <c r="A22" s="148"/>
      <c r="B22" s="35"/>
      <c r="C22" s="38"/>
      <c r="D22" s="38"/>
      <c r="E22" s="36"/>
      <c r="F22" s="40"/>
      <c r="G22" s="134"/>
      <c r="H22" s="134"/>
      <c r="I22" s="134"/>
      <c r="J22" s="167"/>
      <c r="K22" s="138"/>
    </row>
    <row r="23" spans="1:11">
      <c r="A23" s="148"/>
      <c r="B23" s="68"/>
      <c r="C23" s="67"/>
      <c r="D23" s="67"/>
      <c r="E23" s="68"/>
      <c r="F23" s="40"/>
      <c r="G23" s="134"/>
      <c r="H23" s="134"/>
      <c r="I23" s="134"/>
      <c r="J23" s="167"/>
      <c r="K23" s="138"/>
    </row>
    <row r="24" spans="1:11">
      <c r="A24" s="148"/>
      <c r="B24" s="35"/>
      <c r="C24" s="38"/>
      <c r="D24" s="38"/>
      <c r="E24" s="36"/>
      <c r="F24" s="40"/>
      <c r="G24" s="134"/>
      <c r="H24" s="134"/>
      <c r="I24" s="134"/>
      <c r="J24" s="167"/>
      <c r="K24" s="141"/>
    </row>
    <row r="25" spans="1:11">
      <c r="A25" s="148"/>
      <c r="B25" s="40"/>
      <c r="C25" s="39"/>
      <c r="D25" s="39"/>
      <c r="E25" s="40"/>
      <c r="F25" s="40"/>
      <c r="G25" s="134"/>
      <c r="H25" s="134"/>
      <c r="I25" s="134"/>
      <c r="J25" s="167"/>
      <c r="K25" s="138"/>
    </row>
    <row r="26" spans="1:11">
      <c r="A26" s="148"/>
      <c r="B26" s="35"/>
      <c r="C26" s="38"/>
      <c r="D26" s="38"/>
      <c r="E26" s="36"/>
      <c r="F26" s="40"/>
      <c r="G26" s="134"/>
      <c r="H26" s="134"/>
      <c r="I26" s="134"/>
      <c r="J26" s="167"/>
      <c r="K26" s="138"/>
    </row>
    <row r="27" spans="1:11">
      <c r="A27" s="148"/>
      <c r="B27" s="40"/>
      <c r="C27" s="39"/>
      <c r="D27" s="39"/>
      <c r="E27" s="36"/>
      <c r="F27" s="40"/>
      <c r="G27" s="134"/>
      <c r="H27" s="134"/>
      <c r="I27" s="134"/>
      <c r="J27" s="149"/>
      <c r="K27" s="138"/>
    </row>
    <row r="28" spans="1:11">
      <c r="A28" s="148"/>
      <c r="B28" s="35"/>
      <c r="C28" s="38"/>
      <c r="D28" s="38"/>
      <c r="E28" s="35"/>
      <c r="F28" s="40"/>
      <c r="G28" s="142"/>
      <c r="H28" s="142"/>
      <c r="I28" s="142"/>
      <c r="J28" s="149"/>
      <c r="K28" s="138"/>
    </row>
    <row r="29" spans="1:11">
      <c r="A29" s="176"/>
      <c r="B29" s="143"/>
      <c r="C29" s="143"/>
      <c r="D29" s="143"/>
      <c r="E29" s="143"/>
      <c r="F29" s="133"/>
      <c r="G29" s="142"/>
      <c r="H29" s="142"/>
      <c r="I29" s="142"/>
      <c r="J29" s="137"/>
      <c r="K29" s="138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2"/>
      <c r="H32" s="12"/>
      <c r="I32" s="12"/>
      <c r="J32" s="8"/>
      <c r="K32" s="10"/>
    </row>
    <row r="33" spans="1:11" ht="13.5" thickBot="1">
      <c r="A33" s="13"/>
      <c r="B33" s="14"/>
      <c r="C33" s="14"/>
      <c r="D33" s="14"/>
      <c r="E33" s="14"/>
      <c r="F33" s="14"/>
      <c r="G33" s="15"/>
      <c r="H33" s="15"/>
      <c r="I33" s="15"/>
      <c r="J33" s="16"/>
      <c r="K33" s="17"/>
    </row>
    <row r="34" spans="1:11" ht="15.75" thickTop="1" thickBo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14.25" thickTop="1">
      <c r="A35" s="207" t="s">
        <v>27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09"/>
    </row>
    <row r="36" spans="1:11" ht="13.5">
      <c r="A36" s="210" t="s">
        <v>28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2"/>
    </row>
    <row r="37" spans="1:11" ht="13.5">
      <c r="A37" s="210" t="s">
        <v>29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2"/>
    </row>
    <row r="38" spans="1:11" ht="13.5">
      <c r="A38" s="210" t="s">
        <v>62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2"/>
    </row>
    <row r="39" spans="1:11" ht="13.5">
      <c r="A39" s="210" t="s">
        <v>31</v>
      </c>
      <c r="B39" s="211"/>
      <c r="C39" s="211"/>
      <c r="D39" s="211"/>
      <c r="E39" s="211"/>
      <c r="F39" s="211"/>
      <c r="G39" s="211"/>
      <c r="H39" s="211"/>
      <c r="I39" s="211"/>
      <c r="J39" s="211"/>
      <c r="K39" s="212"/>
    </row>
    <row r="40" spans="1:11" ht="15" thickBot="1">
      <c r="A40" s="204" t="s">
        <v>32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5" thickTop="1">
      <c r="A41" s="19"/>
      <c r="B41" s="19"/>
      <c r="C41" s="19"/>
      <c r="D41" s="19"/>
      <c r="E41" s="20"/>
      <c r="F41" s="20"/>
      <c r="G41" s="18"/>
      <c r="H41" s="18"/>
      <c r="I41" s="18"/>
      <c r="J41" s="18"/>
      <c r="K41" s="18"/>
    </row>
    <row r="42" spans="1:11" ht="16.5">
      <c r="A42" s="21" t="s">
        <v>33</v>
      </c>
      <c r="B42" s="22"/>
      <c r="C42" s="21"/>
      <c r="D42" s="21"/>
      <c r="E42" s="23" t="s">
        <v>34</v>
      </c>
      <c r="F42" s="24"/>
      <c r="G42" s="25"/>
      <c r="H42" s="25"/>
      <c r="I42" s="23" t="s">
        <v>35</v>
      </c>
      <c r="J42" s="25"/>
      <c r="K42" s="18"/>
    </row>
    <row r="43" spans="1:11" ht="14.25">
      <c r="A43" s="26"/>
      <c r="B43" s="19"/>
      <c r="C43" s="26"/>
      <c r="D43" s="26"/>
      <c r="E43" s="27"/>
      <c r="G43" s="18"/>
      <c r="H43" s="18"/>
      <c r="I43" s="27"/>
      <c r="J43" s="18"/>
      <c r="K43" s="18"/>
    </row>
    <row r="44" spans="1:11" ht="15.75">
      <c r="A44" s="26"/>
      <c r="B44" s="19"/>
      <c r="C44" s="26"/>
      <c r="D44" s="26"/>
      <c r="E44" s="28"/>
      <c r="G44" s="18"/>
      <c r="H44" s="18"/>
      <c r="I44" s="27"/>
      <c r="J44" s="18"/>
      <c r="K44" s="18"/>
    </row>
    <row r="45" spans="1:11" ht="15.75">
      <c r="A45" s="26"/>
      <c r="B45" s="19"/>
      <c r="C45" s="26"/>
      <c r="D45" s="26"/>
      <c r="E45" s="28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 t="s">
        <v>36</v>
      </c>
      <c r="G46" s="18"/>
      <c r="H46" s="18"/>
      <c r="I46" s="27"/>
      <c r="J46" s="18"/>
      <c r="K46" s="18"/>
    </row>
    <row r="47" spans="1:11" ht="14.25">
      <c r="A47" s="26"/>
      <c r="B47" s="19"/>
      <c r="C47" s="26"/>
      <c r="D47" s="26"/>
      <c r="E47" s="27"/>
      <c r="G47" s="18"/>
      <c r="H47" s="18"/>
      <c r="I47" s="27"/>
      <c r="J47" s="18"/>
      <c r="K47" s="18"/>
    </row>
    <row r="48" spans="1:11" ht="14.25">
      <c r="A48" s="18"/>
      <c r="B48" s="186" t="s">
        <v>118</v>
      </c>
      <c r="C48" s="18"/>
      <c r="D48" s="18"/>
      <c r="E48" s="18"/>
      <c r="F48" s="18"/>
      <c r="G48" s="18"/>
      <c r="H48" s="18"/>
      <c r="I48" s="18"/>
      <c r="J48" s="18"/>
      <c r="K48" s="18"/>
    </row>
    <row r="49" spans="2:2">
      <c r="B49" s="185" t="s">
        <v>119</v>
      </c>
    </row>
    <row r="50" spans="2:2">
      <c r="B50" s="185" t="s">
        <v>48</v>
      </c>
    </row>
  </sheetData>
  <mergeCells count="14">
    <mergeCell ref="A1:K6"/>
    <mergeCell ref="A8:K8"/>
    <mergeCell ref="A9:K9"/>
    <mergeCell ref="A10:K10"/>
    <mergeCell ref="E14:E15"/>
    <mergeCell ref="A11:K11"/>
    <mergeCell ref="F14:F15"/>
    <mergeCell ref="B14:B15"/>
    <mergeCell ref="K14:K15"/>
    <mergeCell ref="C14:C15"/>
    <mergeCell ref="D14:D15"/>
    <mergeCell ref="G14:I14"/>
    <mergeCell ref="J14:J15"/>
    <mergeCell ref="A14:A15"/>
  </mergeCells>
  <phoneticPr fontId="0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121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/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48">
        <v>1</v>
      </c>
      <c r="B16" s="35">
        <v>62</v>
      </c>
      <c r="C16" s="38" t="s">
        <v>122</v>
      </c>
      <c r="D16" s="38" t="s">
        <v>123</v>
      </c>
      <c r="E16" s="36" t="s">
        <v>24</v>
      </c>
      <c r="F16" s="151"/>
      <c r="G16" s="135"/>
      <c r="H16" s="135">
        <v>40</v>
      </c>
      <c r="I16" s="135">
        <v>19</v>
      </c>
      <c r="J16" s="164">
        <f>+(C$12/1000)/((+G16*60+H16+I16/1000)/3600)</f>
        <v>26.98718108898273</v>
      </c>
      <c r="K16" s="200"/>
    </row>
    <row r="17" spans="1:11">
      <c r="A17" s="148">
        <v>2</v>
      </c>
      <c r="B17" s="35">
        <v>61</v>
      </c>
      <c r="C17" s="43" t="s">
        <v>124</v>
      </c>
      <c r="D17" s="38" t="s">
        <v>125</v>
      </c>
      <c r="E17" s="35" t="s">
        <v>115</v>
      </c>
      <c r="F17" s="40"/>
      <c r="G17" s="134"/>
      <c r="H17" s="134">
        <v>40</v>
      </c>
      <c r="I17" s="134">
        <v>45</v>
      </c>
      <c r="J17" s="165">
        <f>+(C$12/1000)/((+G17*60+H17+I17/1000)/3600)</f>
        <v>26.969659133474838</v>
      </c>
      <c r="K17" s="138"/>
    </row>
    <row r="18" spans="1:11">
      <c r="A18" s="148">
        <v>3</v>
      </c>
      <c r="B18" s="35">
        <v>93</v>
      </c>
      <c r="C18" s="38" t="s">
        <v>126</v>
      </c>
      <c r="D18" s="38" t="s">
        <v>127</v>
      </c>
      <c r="E18" s="35" t="s">
        <v>128</v>
      </c>
      <c r="F18" s="40"/>
      <c r="G18" s="134"/>
      <c r="H18" s="134">
        <v>41</v>
      </c>
      <c r="I18" s="134">
        <v>38</v>
      </c>
      <c r="J18" s="167">
        <f>+(C$12/1000)/((+G18*60+H18+I18/1000)/3600)</f>
        <v>26.317071982065404</v>
      </c>
      <c r="K18" s="138"/>
    </row>
    <row r="19" spans="1:11">
      <c r="A19" s="154">
        <v>4</v>
      </c>
      <c r="B19" s="68">
        <v>60</v>
      </c>
      <c r="C19" s="67" t="s">
        <v>129</v>
      </c>
      <c r="D19" s="132" t="s">
        <v>130</v>
      </c>
      <c r="E19" s="36" t="s">
        <v>24</v>
      </c>
      <c r="F19" s="155"/>
      <c r="G19" s="139"/>
      <c r="H19" s="139">
        <v>54</v>
      </c>
      <c r="I19" s="139">
        <v>6</v>
      </c>
      <c r="J19" s="167">
        <f>+(C$12/1000)/((+G19*60+H19+I19/1000)/3600)</f>
        <v>19.997778024663926</v>
      </c>
      <c r="K19" s="140" t="s">
        <v>98</v>
      </c>
    </row>
    <row r="20" spans="1:11">
      <c r="A20" s="148"/>
      <c r="B20" s="68"/>
      <c r="C20" s="74"/>
      <c r="D20" s="67"/>
      <c r="E20" s="68"/>
      <c r="F20" s="40"/>
      <c r="G20" s="134"/>
      <c r="H20" s="134"/>
      <c r="I20" s="134"/>
      <c r="J20" s="167"/>
      <c r="K20" s="138"/>
    </row>
    <row r="21" spans="1:11">
      <c r="A21" s="148"/>
      <c r="B21" s="68"/>
      <c r="C21" s="67"/>
      <c r="D21" s="67"/>
      <c r="E21" s="35"/>
      <c r="F21" s="40"/>
      <c r="G21" s="134"/>
      <c r="H21" s="134"/>
      <c r="I21" s="134"/>
      <c r="J21" s="167"/>
      <c r="K21" s="138"/>
    </row>
    <row r="22" spans="1:11">
      <c r="A22" s="3"/>
      <c r="B22" s="35"/>
      <c r="C22" s="38"/>
      <c r="D22" s="34"/>
      <c r="E22" s="36"/>
      <c r="F22" s="6"/>
      <c r="G22" s="7"/>
      <c r="H22" s="7"/>
      <c r="I22" s="7"/>
      <c r="J22" s="8"/>
      <c r="K22" s="10"/>
    </row>
    <row r="23" spans="1:11">
      <c r="A23" s="129"/>
      <c r="B23" s="35"/>
      <c r="C23" s="43"/>
      <c r="D23" s="38"/>
      <c r="E23" s="68"/>
      <c r="F23" s="6"/>
      <c r="G23" s="7"/>
      <c r="H23" s="7"/>
      <c r="I23" s="7"/>
      <c r="J23" s="8"/>
      <c r="K23" s="10"/>
    </row>
    <row r="24" spans="1:11">
      <c r="A24" s="3"/>
      <c r="B24" s="35"/>
      <c r="C24" s="43"/>
      <c r="D24" s="38"/>
      <c r="E24" s="35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5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2"/>
      <c r="H34" s="12"/>
      <c r="I34" s="12"/>
      <c r="J34" s="8"/>
      <c r="K34" s="10"/>
    </row>
    <row r="35" spans="1:11" ht="13.5" thickBot="1">
      <c r="A35" s="13"/>
      <c r="B35" s="14"/>
      <c r="C35" s="14"/>
      <c r="D35" s="14"/>
      <c r="E35" s="14"/>
      <c r="F35" s="14"/>
      <c r="G35" s="15"/>
      <c r="H35" s="15"/>
      <c r="I35" s="15"/>
      <c r="J35" s="16"/>
      <c r="K35" s="17"/>
    </row>
    <row r="36" spans="1:11" ht="15.75" thickTop="1" thickBo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14.25" thickTop="1">
      <c r="A37" s="247" t="s">
        <v>27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3.5">
      <c r="A38" s="250" t="s">
        <v>28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29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30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31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5" thickBot="1">
      <c r="A42" s="244" t="s">
        <v>32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5" thickTop="1">
      <c r="A43" s="19"/>
      <c r="B43" s="19"/>
      <c r="C43" s="19"/>
      <c r="D43" s="19"/>
      <c r="E43" s="20"/>
      <c r="F43" s="20"/>
      <c r="G43" s="18"/>
      <c r="H43" s="18"/>
      <c r="I43" s="18"/>
      <c r="J43" s="18"/>
      <c r="K43" s="18"/>
    </row>
    <row r="44" spans="1:11" ht="16.5">
      <c r="A44" s="21" t="s">
        <v>33</v>
      </c>
      <c r="B44" s="22"/>
      <c r="C44" s="21"/>
      <c r="D44" s="21"/>
      <c r="E44" s="23" t="s">
        <v>34</v>
      </c>
      <c r="F44" s="24"/>
      <c r="G44" s="25"/>
      <c r="H44" s="25"/>
      <c r="I44" s="23" t="s">
        <v>35</v>
      </c>
      <c r="J44" s="25"/>
      <c r="K44" s="18"/>
    </row>
    <row r="45" spans="1:11" ht="14.25">
      <c r="A45" s="26"/>
      <c r="B45" s="19"/>
      <c r="C45" s="26"/>
      <c r="D45" s="26"/>
      <c r="E45" s="27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 t="s">
        <v>36</v>
      </c>
      <c r="G48" s="18"/>
      <c r="H48" s="18"/>
      <c r="I48" s="27"/>
      <c r="J48" s="18"/>
      <c r="K48" s="18"/>
    </row>
    <row r="49" spans="1:11" ht="14.25">
      <c r="A49" s="26"/>
      <c r="B49" s="19"/>
      <c r="C49" s="26"/>
      <c r="D49" s="26"/>
      <c r="E49" s="27"/>
      <c r="G49" s="18"/>
      <c r="H49" s="18"/>
      <c r="I49" s="27"/>
      <c r="J49" s="18"/>
      <c r="K49" s="18"/>
    </row>
    <row r="50" spans="1:11" ht="14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</sheetData>
  <mergeCells count="20">
    <mergeCell ref="A42:K42"/>
    <mergeCell ref="G14:I14"/>
    <mergeCell ref="J14:J15"/>
    <mergeCell ref="K14:K15"/>
    <mergeCell ref="A37:K37"/>
    <mergeCell ref="B14:B15"/>
    <mergeCell ref="D14:D15"/>
    <mergeCell ref="C14:C15"/>
    <mergeCell ref="F14:F15"/>
    <mergeCell ref="E14:E15"/>
    <mergeCell ref="A14:A15"/>
    <mergeCell ref="A39:K39"/>
    <mergeCell ref="A41:K41"/>
    <mergeCell ref="A40:K40"/>
    <mergeCell ref="A38:K38"/>
    <mergeCell ref="A1:K6"/>
    <mergeCell ref="A8:K8"/>
    <mergeCell ref="A9:K9"/>
    <mergeCell ref="A10:K10"/>
    <mergeCell ref="A11:K11"/>
  </mergeCells>
  <phoneticPr fontId="31" type="noConversion"/>
  <pageMargins left="0.5118110236220472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3.1406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131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94">
        <v>1</v>
      </c>
      <c r="B16" s="40">
        <v>22</v>
      </c>
      <c r="C16" s="113" t="s">
        <v>71</v>
      </c>
      <c r="D16" s="113" t="s">
        <v>79</v>
      </c>
      <c r="E16" s="35" t="s">
        <v>21</v>
      </c>
      <c r="F16" s="195"/>
      <c r="G16" s="196"/>
      <c r="H16" s="196">
        <v>38</v>
      </c>
      <c r="I16" s="196">
        <v>85</v>
      </c>
      <c r="J16" s="164">
        <f t="shared" ref="J16:J25" si="0">+(C$12/1000)/((+G16*60+H16+I16/1000)/3600)</f>
        <v>28.357621110673492</v>
      </c>
      <c r="K16" s="2"/>
    </row>
    <row r="17" spans="1:11">
      <c r="A17" s="3">
        <v>2</v>
      </c>
      <c r="B17" s="40">
        <v>59</v>
      </c>
      <c r="C17" s="39" t="s">
        <v>132</v>
      </c>
      <c r="D17" s="39" t="s">
        <v>133</v>
      </c>
      <c r="E17" s="36" t="s">
        <v>24</v>
      </c>
      <c r="F17" s="6"/>
      <c r="G17" s="7"/>
      <c r="H17" s="7">
        <v>39</v>
      </c>
      <c r="I17" s="7">
        <v>26</v>
      </c>
      <c r="J17" s="165">
        <f t="shared" si="0"/>
        <v>27.673858453338795</v>
      </c>
      <c r="K17" s="10" t="s">
        <v>113</v>
      </c>
    </row>
    <row r="18" spans="1:11">
      <c r="A18" s="3">
        <v>3</v>
      </c>
      <c r="B18" s="68">
        <v>27</v>
      </c>
      <c r="C18" s="67" t="s">
        <v>134</v>
      </c>
      <c r="D18" s="67" t="s">
        <v>135</v>
      </c>
      <c r="E18" s="35" t="s">
        <v>21</v>
      </c>
      <c r="F18" s="6"/>
      <c r="G18" s="7"/>
      <c r="H18" s="7">
        <v>39</v>
      </c>
      <c r="I18" s="7">
        <v>57</v>
      </c>
      <c r="J18" s="167">
        <f t="shared" si="0"/>
        <v>27.651893386588831</v>
      </c>
      <c r="K18" s="10"/>
    </row>
    <row r="19" spans="1:11">
      <c r="A19" s="65">
        <v>4</v>
      </c>
      <c r="B19" s="40">
        <v>29</v>
      </c>
      <c r="C19" s="39" t="s">
        <v>136</v>
      </c>
      <c r="D19" s="39" t="s">
        <v>137</v>
      </c>
      <c r="E19" s="35" t="s">
        <v>21</v>
      </c>
      <c r="F19" s="69"/>
      <c r="G19" s="70"/>
      <c r="H19" s="70">
        <v>40</v>
      </c>
      <c r="I19" s="70">
        <v>23</v>
      </c>
      <c r="J19" s="167">
        <f t="shared" si="0"/>
        <v>26.984483921744992</v>
      </c>
      <c r="K19" s="71"/>
    </row>
    <row r="20" spans="1:11">
      <c r="A20" s="3">
        <v>5</v>
      </c>
      <c r="B20" s="35">
        <v>23</v>
      </c>
      <c r="C20" s="38" t="s">
        <v>138</v>
      </c>
      <c r="D20" s="38" t="s">
        <v>139</v>
      </c>
      <c r="E20" s="35" t="s">
        <v>21</v>
      </c>
      <c r="F20" s="6"/>
      <c r="G20" s="7"/>
      <c r="H20" s="7">
        <v>42</v>
      </c>
      <c r="I20" s="7">
        <v>4</v>
      </c>
      <c r="J20" s="167">
        <f t="shared" si="0"/>
        <v>25.711836967907818</v>
      </c>
      <c r="K20" s="10"/>
    </row>
    <row r="21" spans="1:11">
      <c r="A21" s="3">
        <v>6</v>
      </c>
      <c r="B21" s="35">
        <v>28</v>
      </c>
      <c r="C21" s="38" t="s">
        <v>140</v>
      </c>
      <c r="D21" s="38" t="s">
        <v>141</v>
      </c>
      <c r="E21" s="35" t="s">
        <v>21</v>
      </c>
      <c r="F21" s="6"/>
      <c r="G21" s="7"/>
      <c r="H21" s="7">
        <v>42</v>
      </c>
      <c r="I21" s="7">
        <v>70</v>
      </c>
      <c r="J21" s="167">
        <f t="shared" si="0"/>
        <v>25.671499881150464</v>
      </c>
      <c r="K21" s="9"/>
    </row>
    <row r="22" spans="1:11">
      <c r="A22" s="148">
        <v>7</v>
      </c>
      <c r="B22" s="35">
        <v>21</v>
      </c>
      <c r="C22" s="38" t="s">
        <v>111</v>
      </c>
      <c r="D22" s="34" t="s">
        <v>142</v>
      </c>
      <c r="E22" s="35" t="s">
        <v>21</v>
      </c>
      <c r="F22" s="40"/>
      <c r="G22" s="134"/>
      <c r="H22" s="134">
        <v>43</v>
      </c>
      <c r="I22" s="134">
        <v>69</v>
      </c>
      <c r="J22" s="167">
        <f t="shared" si="0"/>
        <v>25.076040771784808</v>
      </c>
      <c r="K22" s="138"/>
    </row>
    <row r="23" spans="1:11">
      <c r="A23" s="3">
        <v>8</v>
      </c>
      <c r="B23" s="35">
        <v>24</v>
      </c>
      <c r="C23" s="38" t="s">
        <v>143</v>
      </c>
      <c r="D23" s="34" t="s">
        <v>144</v>
      </c>
      <c r="E23" s="35" t="s">
        <v>21</v>
      </c>
      <c r="F23" s="6"/>
      <c r="G23" s="7"/>
      <c r="H23" s="7">
        <v>44</v>
      </c>
      <c r="I23" s="7">
        <v>10</v>
      </c>
      <c r="J23" s="167">
        <f t="shared" si="0"/>
        <v>24.539877300613497</v>
      </c>
      <c r="K23" s="10" t="s">
        <v>145</v>
      </c>
    </row>
    <row r="24" spans="1:11">
      <c r="A24" s="3">
        <v>9</v>
      </c>
      <c r="B24" s="35">
        <v>58</v>
      </c>
      <c r="C24" s="38" t="s">
        <v>146</v>
      </c>
      <c r="D24" s="38" t="s">
        <v>76</v>
      </c>
      <c r="E24" s="36" t="s">
        <v>24</v>
      </c>
      <c r="F24" s="6"/>
      <c r="G24" s="7"/>
      <c r="H24" s="7">
        <v>50</v>
      </c>
      <c r="I24" s="7">
        <v>41</v>
      </c>
      <c r="J24" s="167">
        <f t="shared" si="0"/>
        <v>21.58230251194021</v>
      </c>
      <c r="K24" s="10"/>
    </row>
    <row r="25" spans="1:11">
      <c r="A25" s="3">
        <v>10</v>
      </c>
      <c r="B25" s="35">
        <v>26</v>
      </c>
      <c r="C25" s="38" t="s">
        <v>60</v>
      </c>
      <c r="D25" s="38" t="s">
        <v>68</v>
      </c>
      <c r="E25" s="35" t="s">
        <v>21</v>
      </c>
      <c r="F25" s="6"/>
      <c r="G25" s="7"/>
      <c r="H25" s="7">
        <v>51</v>
      </c>
      <c r="I25" s="7">
        <v>66</v>
      </c>
      <c r="J25" s="167">
        <f t="shared" si="0"/>
        <v>21.149101163200562</v>
      </c>
      <c r="K25" s="10"/>
    </row>
    <row r="26" spans="1:11">
      <c r="A26" s="3"/>
      <c r="B26" s="35"/>
      <c r="C26" s="38"/>
      <c r="D26" s="38"/>
      <c r="E26" s="35"/>
      <c r="F26" s="6"/>
      <c r="G26" s="7"/>
      <c r="H26" s="7"/>
      <c r="I26" s="7"/>
      <c r="J26" s="8"/>
      <c r="K26" s="10"/>
    </row>
    <row r="27" spans="1:11">
      <c r="A27" s="3"/>
      <c r="B27" s="35"/>
      <c r="C27" s="38"/>
      <c r="D27" s="38"/>
      <c r="E27" s="35"/>
      <c r="F27" s="6"/>
      <c r="G27" s="7"/>
      <c r="H27" s="7"/>
      <c r="I27" s="7"/>
      <c r="J27" s="8"/>
      <c r="K27" s="10"/>
    </row>
    <row r="28" spans="1:11">
      <c r="A28" s="3"/>
      <c r="B28" s="35"/>
      <c r="C28" s="38"/>
      <c r="D28" s="38"/>
      <c r="E28" s="35"/>
      <c r="F28" s="6"/>
      <c r="G28" s="7"/>
      <c r="H28" s="7"/>
      <c r="I28" s="7"/>
      <c r="J28" s="8"/>
      <c r="K28" s="10"/>
    </row>
    <row r="29" spans="1:11">
      <c r="A29" s="3"/>
      <c r="B29" s="35"/>
      <c r="C29" s="38"/>
      <c r="D29" s="34"/>
      <c r="E29" s="35"/>
      <c r="F29" s="6"/>
      <c r="G29" s="7"/>
      <c r="H29" s="7"/>
      <c r="I29" s="7"/>
      <c r="J29" s="8"/>
      <c r="K29" s="10"/>
    </row>
    <row r="30" spans="1:11">
      <c r="A30" s="3"/>
      <c r="B30" s="40"/>
      <c r="C30" s="39"/>
      <c r="D30" s="39"/>
      <c r="E30" s="36"/>
      <c r="F30" s="6"/>
      <c r="G30" s="11"/>
      <c r="H30" s="11"/>
      <c r="I30" s="11"/>
      <c r="J30" s="8"/>
      <c r="K30" s="10"/>
    </row>
    <row r="31" spans="1:11">
      <c r="A31" s="3"/>
      <c r="B31" s="35"/>
      <c r="C31" s="38"/>
      <c r="D31" s="38"/>
      <c r="E31" s="35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2"/>
      <c r="H34" s="12"/>
      <c r="I34" s="12"/>
      <c r="J34" s="8"/>
      <c r="K34" s="10"/>
    </row>
    <row r="35" spans="1:11" ht="13.5" thickBot="1">
      <c r="A35" s="13"/>
      <c r="B35" s="14"/>
      <c r="C35" s="14"/>
      <c r="D35" s="14"/>
      <c r="E35" s="14"/>
      <c r="F35" s="14"/>
      <c r="G35" s="15"/>
      <c r="H35" s="15"/>
      <c r="I35" s="15"/>
      <c r="J35" s="16"/>
      <c r="K35" s="17"/>
    </row>
    <row r="36" spans="1:11" ht="15.75" thickTop="1" thickBo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14.25" thickTop="1">
      <c r="A37" s="247" t="s">
        <v>27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3.5">
      <c r="A38" s="250" t="s">
        <v>28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29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30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31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5" thickBot="1">
      <c r="A42" s="244" t="s">
        <v>32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5" thickTop="1">
      <c r="A43" s="19"/>
      <c r="B43" s="19"/>
      <c r="C43" s="19"/>
      <c r="D43" s="19"/>
      <c r="E43" s="20"/>
      <c r="F43" s="20"/>
      <c r="G43" s="18"/>
      <c r="H43" s="18"/>
      <c r="I43" s="18"/>
      <c r="J43" s="18"/>
      <c r="K43" s="18"/>
    </row>
    <row r="44" spans="1:11" ht="16.5">
      <c r="A44" s="21" t="s">
        <v>33</v>
      </c>
      <c r="B44" s="22"/>
      <c r="C44" s="21"/>
      <c r="D44" s="21"/>
      <c r="E44" s="23" t="s">
        <v>34</v>
      </c>
      <c r="F44" s="24"/>
      <c r="G44" s="25"/>
      <c r="H44" s="25"/>
      <c r="I44" s="23" t="s">
        <v>35</v>
      </c>
      <c r="J44" s="25"/>
      <c r="K44" s="18"/>
    </row>
    <row r="45" spans="1:11" ht="14.25">
      <c r="A45" s="26"/>
      <c r="B45" s="19"/>
      <c r="C45" s="26"/>
      <c r="D45" s="26"/>
      <c r="E45" s="27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 t="s">
        <v>36</v>
      </c>
      <c r="G48" s="18"/>
      <c r="H48" s="18"/>
      <c r="I48" s="27"/>
      <c r="J48" s="18"/>
      <c r="K48" s="18"/>
    </row>
    <row r="49" spans="1:11" ht="14.25">
      <c r="A49" s="26"/>
      <c r="B49" s="19"/>
      <c r="C49" s="26"/>
      <c r="D49" s="26"/>
      <c r="E49" s="27"/>
      <c r="G49" s="18"/>
      <c r="H49" s="18"/>
      <c r="I49" s="27"/>
      <c r="J49" s="18"/>
      <c r="K49" s="18"/>
    </row>
    <row r="50" spans="1:11" ht="14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</sheetData>
  <mergeCells count="20">
    <mergeCell ref="A42:K42"/>
    <mergeCell ref="G14:I14"/>
    <mergeCell ref="J14:J15"/>
    <mergeCell ref="K14:K15"/>
    <mergeCell ref="A37:K37"/>
    <mergeCell ref="B14:B15"/>
    <mergeCell ref="D14:D15"/>
    <mergeCell ref="C14:C15"/>
    <mergeCell ref="F14:F15"/>
    <mergeCell ref="E14:E15"/>
    <mergeCell ref="A14:A15"/>
    <mergeCell ref="A39:K39"/>
    <mergeCell ref="A41:K41"/>
    <mergeCell ref="A40:K40"/>
    <mergeCell ref="A38:K38"/>
    <mergeCell ref="A1:K6"/>
    <mergeCell ref="A8:K8"/>
    <mergeCell ref="A9:K9"/>
    <mergeCell ref="A10:K10"/>
    <mergeCell ref="A11:K11"/>
  </mergeCells>
  <phoneticPr fontId="31" type="noConversion"/>
  <pageMargins left="0.5118110236220472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121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1500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48">
        <v>1</v>
      </c>
      <c r="B16" s="35">
        <v>62</v>
      </c>
      <c r="C16" s="38" t="s">
        <v>122</v>
      </c>
      <c r="D16" s="38" t="s">
        <v>123</v>
      </c>
      <c r="E16" s="36" t="s">
        <v>24</v>
      </c>
      <c r="F16" s="221">
        <v>5</v>
      </c>
      <c r="G16" s="222">
        <v>3</v>
      </c>
      <c r="H16" s="222">
        <v>41</v>
      </c>
      <c r="I16" s="222">
        <v>39</v>
      </c>
      <c r="J16" s="223">
        <f>+(C$12/1000)/((+G16*60+H16+I16/1000)/3600)</f>
        <v>24.430077950045018</v>
      </c>
      <c r="K16" s="224"/>
    </row>
    <row r="17" spans="1:11">
      <c r="A17" s="148">
        <v>2</v>
      </c>
      <c r="B17" s="35">
        <v>60</v>
      </c>
      <c r="C17" s="38" t="s">
        <v>129</v>
      </c>
      <c r="D17" s="34" t="s">
        <v>130</v>
      </c>
      <c r="E17" s="36" t="s">
        <v>24</v>
      </c>
      <c r="F17" s="218">
        <v>4</v>
      </c>
      <c r="G17" s="219">
        <v>3</v>
      </c>
      <c r="H17" s="219">
        <v>41</v>
      </c>
      <c r="I17" s="219">
        <v>2</v>
      </c>
      <c r="J17" s="166">
        <f>+(C$12/1000)/((+G17*60+H17+I17/1000)/3600)</f>
        <v>24.434168016579033</v>
      </c>
      <c r="K17" s="220"/>
    </row>
    <row r="18" spans="1:11">
      <c r="A18" s="148">
        <v>3</v>
      </c>
      <c r="B18" s="35">
        <v>61</v>
      </c>
      <c r="C18" s="43" t="s">
        <v>124</v>
      </c>
      <c r="D18" s="38" t="s">
        <v>125</v>
      </c>
      <c r="E18" s="35" t="s">
        <v>115</v>
      </c>
      <c r="F18" s="40">
        <v>2</v>
      </c>
      <c r="G18" s="134">
        <v>3</v>
      </c>
      <c r="H18" s="134">
        <v>44</v>
      </c>
      <c r="I18" s="134">
        <v>78</v>
      </c>
      <c r="J18" s="167">
        <f>+(C$12/1000)/((+G18*60+H18+I18/1000)/3600)</f>
        <v>24.09875132766269</v>
      </c>
      <c r="K18" s="138"/>
    </row>
    <row r="19" spans="1:11">
      <c r="A19" s="154">
        <v>4</v>
      </c>
      <c r="B19" s="68">
        <v>93</v>
      </c>
      <c r="C19" s="67" t="s">
        <v>126</v>
      </c>
      <c r="D19" s="67" t="s">
        <v>127</v>
      </c>
      <c r="E19" s="35" t="s">
        <v>128</v>
      </c>
      <c r="F19" s="155">
        <v>1</v>
      </c>
      <c r="G19" s="139">
        <v>3</v>
      </c>
      <c r="H19" s="139">
        <v>41</v>
      </c>
      <c r="I19" s="139">
        <v>73</v>
      </c>
      <c r="J19" s="167">
        <f>+(C$12/1000)/((+G19*60+H19+I19/1000)/3600)</f>
        <v>24.426320717591022</v>
      </c>
      <c r="K19" s="203"/>
    </row>
    <row r="20" spans="1:11">
      <c r="A20" s="148"/>
      <c r="B20" s="68"/>
      <c r="C20" s="74"/>
      <c r="D20" s="67"/>
      <c r="E20" s="68"/>
      <c r="F20" s="40"/>
      <c r="G20" s="134"/>
      <c r="H20" s="134"/>
      <c r="I20" s="134"/>
      <c r="J20" s="167"/>
      <c r="K20" s="138"/>
    </row>
    <row r="21" spans="1:11">
      <c r="A21" s="148"/>
      <c r="B21" s="68"/>
      <c r="C21" s="67"/>
      <c r="D21" s="67"/>
      <c r="E21" s="35"/>
      <c r="F21" s="40"/>
      <c r="G21" s="134"/>
      <c r="H21" s="134"/>
      <c r="I21" s="134"/>
      <c r="J21" s="167"/>
      <c r="K21" s="138"/>
    </row>
    <row r="22" spans="1:11">
      <c r="A22" s="3"/>
      <c r="B22" s="35"/>
      <c r="C22" s="38"/>
      <c r="D22" s="34"/>
      <c r="E22" s="36"/>
      <c r="F22" s="6"/>
      <c r="G22" s="7"/>
      <c r="H22" s="7"/>
      <c r="I22" s="7"/>
      <c r="J22" s="8"/>
      <c r="K22" s="10"/>
    </row>
    <row r="23" spans="1:11">
      <c r="A23" s="129"/>
      <c r="B23" s="35"/>
      <c r="C23" s="43"/>
      <c r="D23" s="38"/>
      <c r="E23" s="68"/>
      <c r="F23" s="6"/>
      <c r="G23" s="7"/>
      <c r="H23" s="7"/>
      <c r="I23" s="7"/>
      <c r="J23" s="8"/>
      <c r="K23" s="10"/>
    </row>
    <row r="24" spans="1:11">
      <c r="A24" s="3"/>
      <c r="B24" s="68"/>
      <c r="C24" s="74"/>
      <c r="D24" s="67"/>
      <c r="E24" s="68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5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2"/>
      <c r="H34" s="12"/>
      <c r="I34" s="12"/>
      <c r="J34" s="8"/>
      <c r="K34" s="10"/>
    </row>
    <row r="35" spans="1:11" ht="13.5" thickBot="1">
      <c r="A35" s="13"/>
      <c r="B35" s="14"/>
      <c r="C35" s="14"/>
      <c r="D35" s="14"/>
      <c r="E35" s="14"/>
      <c r="F35" s="14"/>
      <c r="G35" s="15"/>
      <c r="H35" s="15"/>
      <c r="I35" s="15"/>
      <c r="J35" s="16"/>
      <c r="K35" s="17"/>
    </row>
    <row r="36" spans="1:11" ht="15.75" thickTop="1" thickBo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14.25" thickTop="1">
      <c r="A37" s="247" t="s">
        <v>27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3.5">
      <c r="A38" s="250" t="s">
        <v>28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29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30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31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5" thickBot="1">
      <c r="A42" s="244" t="s">
        <v>32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5" thickTop="1">
      <c r="A43" s="19"/>
      <c r="B43" s="19"/>
      <c r="C43" s="19"/>
      <c r="D43" s="19"/>
      <c r="E43" s="20"/>
      <c r="F43" s="20"/>
      <c r="G43" s="18"/>
      <c r="H43" s="18"/>
      <c r="I43" s="18"/>
      <c r="J43" s="18"/>
      <c r="K43" s="18"/>
    </row>
    <row r="44" spans="1:11" ht="16.5">
      <c r="A44" s="21" t="s">
        <v>33</v>
      </c>
      <c r="B44" s="22"/>
      <c r="C44" s="21"/>
      <c r="D44" s="21"/>
      <c r="E44" s="23" t="s">
        <v>34</v>
      </c>
      <c r="F44" s="24"/>
      <c r="G44" s="25"/>
      <c r="H44" s="25"/>
      <c r="I44" s="23" t="s">
        <v>35</v>
      </c>
      <c r="J44" s="25"/>
      <c r="K44" s="18"/>
    </row>
    <row r="45" spans="1:11" ht="14.25">
      <c r="A45" s="26"/>
      <c r="B45" s="19"/>
      <c r="C45" s="26"/>
      <c r="D45" s="26"/>
      <c r="E45" s="27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 t="s">
        <v>36</v>
      </c>
      <c r="G48" s="18"/>
      <c r="H48" s="18"/>
      <c r="I48" s="27"/>
      <c r="J48" s="18"/>
      <c r="K48" s="18"/>
    </row>
    <row r="49" spans="1:11" ht="14.25">
      <c r="A49" s="26"/>
      <c r="B49" s="19"/>
      <c r="C49" s="26"/>
      <c r="D49" s="26"/>
      <c r="E49" s="27"/>
      <c r="G49" s="18"/>
      <c r="H49" s="18"/>
      <c r="I49" s="27"/>
      <c r="J49" s="18"/>
      <c r="K49" s="18"/>
    </row>
    <row r="50" spans="1:11" ht="14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</sheetData>
  <mergeCells count="20">
    <mergeCell ref="A42:K42"/>
    <mergeCell ref="G14:I14"/>
    <mergeCell ref="J14:J15"/>
    <mergeCell ref="K14:K15"/>
    <mergeCell ref="A37:K37"/>
    <mergeCell ref="A40:K40"/>
    <mergeCell ref="A41:K41"/>
    <mergeCell ref="F14:F15"/>
    <mergeCell ref="B14:B15"/>
    <mergeCell ref="C14:C15"/>
    <mergeCell ref="D14:D15"/>
    <mergeCell ref="A38:K38"/>
    <mergeCell ref="A39:K39"/>
    <mergeCell ref="A14:A15"/>
    <mergeCell ref="E14:E15"/>
    <mergeCell ref="A11:K11"/>
    <mergeCell ref="A1:K6"/>
    <mergeCell ref="A8:K8"/>
    <mergeCell ref="A9:K9"/>
    <mergeCell ref="A10:K10"/>
  </mergeCells>
  <phoneticPr fontId="0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131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1500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94">
        <v>1</v>
      </c>
      <c r="B16" s="40">
        <v>22</v>
      </c>
      <c r="C16" s="113" t="s">
        <v>71</v>
      </c>
      <c r="D16" s="113" t="s">
        <v>79</v>
      </c>
      <c r="E16" s="35" t="s">
        <v>21</v>
      </c>
      <c r="F16" s="195">
        <v>7</v>
      </c>
      <c r="G16" s="196">
        <v>3</v>
      </c>
      <c r="H16" s="196">
        <v>20</v>
      </c>
      <c r="I16" s="196">
        <v>30</v>
      </c>
      <c r="J16" s="164">
        <f t="shared" ref="J16:J25" si="0">+(C$12/1000)/((+G16*60+H16+I16/1000)/3600)</f>
        <v>26.995950607408886</v>
      </c>
      <c r="K16" s="2"/>
    </row>
    <row r="17" spans="1:12">
      <c r="A17" s="3">
        <v>2</v>
      </c>
      <c r="B17" s="40">
        <v>29</v>
      </c>
      <c r="C17" s="39" t="s">
        <v>136</v>
      </c>
      <c r="D17" s="39" t="s">
        <v>137</v>
      </c>
      <c r="E17" s="35" t="s">
        <v>21</v>
      </c>
      <c r="F17" s="6">
        <v>3</v>
      </c>
      <c r="G17" s="7">
        <v>3</v>
      </c>
      <c r="H17" s="7">
        <v>42</v>
      </c>
      <c r="I17" s="7">
        <v>95</v>
      </c>
      <c r="J17" s="165">
        <f t="shared" si="0"/>
        <v>24.313919719039149</v>
      </c>
      <c r="K17" s="10"/>
    </row>
    <row r="18" spans="1:12">
      <c r="A18" s="3">
        <v>3</v>
      </c>
      <c r="B18" s="155">
        <v>59</v>
      </c>
      <c r="C18" s="202" t="s">
        <v>132</v>
      </c>
      <c r="D18" s="202" t="s">
        <v>133</v>
      </c>
      <c r="E18" s="36" t="s">
        <v>24</v>
      </c>
      <c r="F18" s="6">
        <v>2</v>
      </c>
      <c r="G18" s="7">
        <v>3</v>
      </c>
      <c r="H18" s="7">
        <v>41</v>
      </c>
      <c r="I18" s="7">
        <v>0</v>
      </c>
      <c r="J18" s="167">
        <f t="shared" si="0"/>
        <v>24.434389140271492</v>
      </c>
      <c r="K18" s="10"/>
    </row>
    <row r="19" spans="1:12">
      <c r="A19" s="65">
        <v>4</v>
      </c>
      <c r="B19" s="35">
        <v>23</v>
      </c>
      <c r="C19" s="38" t="s">
        <v>138</v>
      </c>
      <c r="D19" s="38" t="s">
        <v>139</v>
      </c>
      <c r="E19" s="35" t="s">
        <v>21</v>
      </c>
      <c r="F19" s="69"/>
      <c r="G19" s="70">
        <v>3</v>
      </c>
      <c r="H19" s="70">
        <v>46</v>
      </c>
      <c r="I19" s="70">
        <v>48</v>
      </c>
      <c r="J19" s="167">
        <f t="shared" si="0"/>
        <v>23.88873159682899</v>
      </c>
      <c r="K19" s="71"/>
    </row>
    <row r="20" spans="1:12">
      <c r="A20" s="3">
        <v>5</v>
      </c>
      <c r="B20" s="35">
        <v>58</v>
      </c>
      <c r="C20" s="38" t="s">
        <v>146</v>
      </c>
      <c r="D20" s="38" t="s">
        <v>76</v>
      </c>
      <c r="E20" s="36" t="s">
        <v>24</v>
      </c>
      <c r="F20" s="6"/>
      <c r="G20" s="7">
        <v>3</v>
      </c>
      <c r="H20" s="7">
        <v>52</v>
      </c>
      <c r="I20" s="7">
        <v>7</v>
      </c>
      <c r="J20" s="167">
        <f t="shared" si="0"/>
        <v>23.275159801212894</v>
      </c>
      <c r="K20" s="10"/>
    </row>
    <row r="21" spans="1:12">
      <c r="A21" s="3">
        <v>6</v>
      </c>
      <c r="B21" s="35">
        <v>24</v>
      </c>
      <c r="C21" s="38" t="s">
        <v>143</v>
      </c>
      <c r="D21" s="34" t="s">
        <v>144</v>
      </c>
      <c r="E21" s="35" t="s">
        <v>21</v>
      </c>
      <c r="F21" s="6"/>
      <c r="G21" s="7">
        <v>3</v>
      </c>
      <c r="H21" s="7">
        <v>52</v>
      </c>
      <c r="I21" s="7">
        <v>52</v>
      </c>
      <c r="J21" s="167">
        <f t="shared" si="0"/>
        <v>23.270646234464689</v>
      </c>
      <c r="K21" s="10"/>
    </row>
    <row r="22" spans="1:12">
      <c r="A22" s="3">
        <v>7</v>
      </c>
      <c r="B22" s="35">
        <v>27</v>
      </c>
      <c r="C22" s="38" t="s">
        <v>134</v>
      </c>
      <c r="D22" s="38" t="s">
        <v>135</v>
      </c>
      <c r="E22" s="35" t="s">
        <v>21</v>
      </c>
      <c r="F22" s="6"/>
      <c r="G22" s="7">
        <v>4</v>
      </c>
      <c r="H22" s="7">
        <v>2</v>
      </c>
      <c r="I22" s="7">
        <v>45</v>
      </c>
      <c r="J22" s="167">
        <f t="shared" si="0"/>
        <v>22.309901051457373</v>
      </c>
      <c r="K22" s="10"/>
    </row>
    <row r="23" spans="1:12">
      <c r="A23" s="148">
        <v>8</v>
      </c>
      <c r="B23" s="35">
        <v>21</v>
      </c>
      <c r="C23" s="38" t="s">
        <v>111</v>
      </c>
      <c r="D23" s="34" t="s">
        <v>142</v>
      </c>
      <c r="E23" s="35" t="s">
        <v>21</v>
      </c>
      <c r="F23" s="40"/>
      <c r="G23" s="134">
        <v>4</v>
      </c>
      <c r="H23" s="134">
        <v>9</v>
      </c>
      <c r="I23" s="134">
        <v>77</v>
      </c>
      <c r="J23" s="167">
        <f t="shared" si="0"/>
        <v>21.6800427177138</v>
      </c>
      <c r="K23" s="138"/>
    </row>
    <row r="24" spans="1:12">
      <c r="A24" s="3"/>
      <c r="B24" s="35">
        <v>26</v>
      </c>
      <c r="C24" s="38" t="s">
        <v>60</v>
      </c>
      <c r="D24" s="38" t="s">
        <v>68</v>
      </c>
      <c r="E24" s="35" t="s">
        <v>21</v>
      </c>
      <c r="F24" s="6"/>
      <c r="G24" s="7"/>
      <c r="H24" s="7"/>
      <c r="I24" s="7"/>
      <c r="J24" s="167" t="e">
        <f t="shared" si="0"/>
        <v>#DIV/0!</v>
      </c>
      <c r="K24" s="10" t="s">
        <v>147</v>
      </c>
    </row>
    <row r="25" spans="1:12">
      <c r="A25" s="3"/>
      <c r="B25" s="35">
        <v>28</v>
      </c>
      <c r="C25" s="38" t="s">
        <v>140</v>
      </c>
      <c r="D25" s="38" t="s">
        <v>141</v>
      </c>
      <c r="E25" s="35" t="s">
        <v>21</v>
      </c>
      <c r="F25" s="6"/>
      <c r="G25" s="7"/>
      <c r="H25" s="7"/>
      <c r="I25" s="7"/>
      <c r="J25" s="167" t="e">
        <f t="shared" si="0"/>
        <v>#DIV/0!</v>
      </c>
      <c r="K25" s="9" t="s">
        <v>147</v>
      </c>
    </row>
    <row r="26" spans="1:12">
      <c r="A26" s="3"/>
      <c r="B26" s="35"/>
      <c r="C26" s="38"/>
      <c r="D26" s="38"/>
      <c r="E26" s="35"/>
      <c r="F26" s="6"/>
      <c r="G26" s="7"/>
      <c r="H26" s="7"/>
      <c r="I26" s="7"/>
      <c r="J26" s="8"/>
      <c r="K26" s="10"/>
      <c r="L26" s="75"/>
    </row>
    <row r="27" spans="1:12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  <c r="L27" s="37"/>
    </row>
    <row r="28" spans="1:12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  <c r="L28" s="75"/>
    </row>
    <row r="29" spans="1:12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  <c r="L29" s="75"/>
    </row>
    <row r="30" spans="1:12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2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2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2"/>
      <c r="H34" s="12"/>
      <c r="I34" s="12"/>
      <c r="J34" s="8"/>
      <c r="K34" s="10"/>
    </row>
    <row r="35" spans="1:11" ht="13.5" thickBot="1">
      <c r="A35" s="13"/>
      <c r="B35" s="14"/>
      <c r="C35" s="14"/>
      <c r="D35" s="14"/>
      <c r="E35" s="14"/>
      <c r="F35" s="14"/>
      <c r="G35" s="15"/>
      <c r="H35" s="15"/>
      <c r="I35" s="15"/>
      <c r="J35" s="16"/>
      <c r="K35" s="17"/>
    </row>
    <row r="36" spans="1:11" ht="15.75" thickTop="1" thickBo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14.25" thickTop="1">
      <c r="A37" s="247" t="s">
        <v>27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3.5">
      <c r="A38" s="250" t="s">
        <v>28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29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30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31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5" thickBot="1">
      <c r="A42" s="244" t="s">
        <v>32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5" thickTop="1">
      <c r="A43" s="19"/>
      <c r="B43" s="19"/>
      <c r="C43" s="19"/>
      <c r="D43" s="19"/>
      <c r="E43" s="20"/>
      <c r="F43" s="20"/>
      <c r="G43" s="18"/>
      <c r="H43" s="18"/>
      <c r="I43" s="18"/>
      <c r="J43" s="18"/>
      <c r="K43" s="18"/>
    </row>
    <row r="44" spans="1:11" ht="16.5">
      <c r="A44" s="21" t="s">
        <v>33</v>
      </c>
      <c r="B44" s="22"/>
      <c r="C44" s="21"/>
      <c r="D44" s="21"/>
      <c r="E44" s="23" t="s">
        <v>34</v>
      </c>
      <c r="F44" s="24"/>
      <c r="G44" s="25"/>
      <c r="H44" s="25"/>
      <c r="I44" s="23" t="s">
        <v>35</v>
      </c>
      <c r="J44" s="25"/>
      <c r="K44" s="18"/>
    </row>
    <row r="45" spans="1:11" ht="14.25">
      <c r="A45" s="26"/>
      <c r="B45" s="19"/>
      <c r="C45" s="26"/>
      <c r="D45" s="26"/>
      <c r="E45" s="27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 t="s">
        <v>36</v>
      </c>
      <c r="G48" s="18"/>
      <c r="H48" s="18"/>
      <c r="I48" s="27"/>
      <c r="J48" s="18"/>
      <c r="K48" s="18"/>
    </row>
    <row r="49" spans="1:11" ht="14.25">
      <c r="A49" s="26"/>
      <c r="B49" s="19"/>
      <c r="C49" s="26"/>
      <c r="D49" s="26"/>
      <c r="E49" s="27"/>
      <c r="G49" s="18"/>
      <c r="H49" s="18"/>
      <c r="I49" s="27"/>
      <c r="J49" s="18"/>
      <c r="K49" s="18"/>
    </row>
    <row r="50" spans="1:11" ht="14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</sheetData>
  <mergeCells count="20">
    <mergeCell ref="A42:K42"/>
    <mergeCell ref="G14:I14"/>
    <mergeCell ref="J14:J15"/>
    <mergeCell ref="K14:K15"/>
    <mergeCell ref="A37:K37"/>
    <mergeCell ref="A40:K40"/>
    <mergeCell ref="A41:K41"/>
    <mergeCell ref="F14:F15"/>
    <mergeCell ref="B14:B15"/>
    <mergeCell ref="C14:C15"/>
    <mergeCell ref="D14:D15"/>
    <mergeCell ref="A38:K38"/>
    <mergeCell ref="A39:K39"/>
    <mergeCell ref="A14:A15"/>
    <mergeCell ref="E14:E15"/>
    <mergeCell ref="A11:K11"/>
    <mergeCell ref="A1:K6"/>
    <mergeCell ref="A8:K8"/>
    <mergeCell ref="A9:K9"/>
    <mergeCell ref="A10:K10"/>
  </mergeCells>
  <phoneticPr fontId="0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3.1406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148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50">
        <v>1</v>
      </c>
      <c r="B16" s="35">
        <v>32</v>
      </c>
      <c r="C16" s="43" t="s">
        <v>149</v>
      </c>
      <c r="D16" s="38" t="s">
        <v>150</v>
      </c>
      <c r="E16" s="68" t="s">
        <v>97</v>
      </c>
      <c r="F16" s="107"/>
      <c r="G16" s="134"/>
      <c r="H16" s="134">
        <v>40</v>
      </c>
      <c r="I16" s="134">
        <v>30</v>
      </c>
      <c r="J16" s="164">
        <f>+(C$12/1000)/((+G16*60+H16+I16/1000)/3600)</f>
        <v>26.979765176117912</v>
      </c>
      <c r="K16" s="138"/>
    </row>
    <row r="17" spans="1:11">
      <c r="A17" s="148">
        <v>2</v>
      </c>
      <c r="B17" s="68">
        <v>33</v>
      </c>
      <c r="C17" s="74" t="s">
        <v>151</v>
      </c>
      <c r="D17" s="67" t="s">
        <v>152</v>
      </c>
      <c r="E17" s="68" t="s">
        <v>97</v>
      </c>
      <c r="F17" s="113"/>
      <c r="G17" s="134"/>
      <c r="H17" s="134">
        <v>40</v>
      </c>
      <c r="I17" s="134">
        <v>69</v>
      </c>
      <c r="J17" s="165">
        <f>+(C$12/1000)/((+G17*60+H17+I17/1000)/3600)</f>
        <v>26.953505203523918</v>
      </c>
      <c r="K17" s="138" t="s">
        <v>113</v>
      </c>
    </row>
    <row r="18" spans="1:11">
      <c r="A18" s="148">
        <v>3</v>
      </c>
      <c r="B18" s="35">
        <v>63</v>
      </c>
      <c r="C18" s="43" t="s">
        <v>122</v>
      </c>
      <c r="D18" s="43" t="s">
        <v>153</v>
      </c>
      <c r="E18" s="35" t="s">
        <v>154</v>
      </c>
      <c r="F18" s="40"/>
      <c r="G18" s="134"/>
      <c r="H18" s="134">
        <v>41</v>
      </c>
      <c r="I18" s="134">
        <v>23</v>
      </c>
      <c r="J18" s="167">
        <f>+(C$12/1000)/((+G18*60+H18+I18/1000)/3600)</f>
        <v>26.326694780976524</v>
      </c>
      <c r="K18" s="138"/>
    </row>
    <row r="19" spans="1:11">
      <c r="A19" s="148"/>
      <c r="B19" s="35"/>
      <c r="C19" s="43"/>
      <c r="D19" s="38"/>
      <c r="E19" s="35"/>
      <c r="F19" s="40"/>
      <c r="G19" s="134"/>
      <c r="H19" s="134"/>
      <c r="I19" s="134"/>
      <c r="J19" s="167"/>
      <c r="K19" s="138"/>
    </row>
    <row r="20" spans="1:11">
      <c r="A20" s="148"/>
      <c r="B20" s="40"/>
      <c r="C20" s="40"/>
      <c r="D20" s="40"/>
      <c r="E20" s="36"/>
      <c r="F20" s="40"/>
      <c r="G20" s="134"/>
      <c r="H20" s="134"/>
      <c r="I20" s="134"/>
      <c r="J20" s="167"/>
      <c r="K20" s="138"/>
    </row>
    <row r="21" spans="1:11">
      <c r="A21" s="3"/>
      <c r="B21" s="4"/>
      <c r="C21" s="4"/>
      <c r="D21" s="4"/>
      <c r="E21" s="5"/>
      <c r="F21" s="6"/>
      <c r="G21" s="7"/>
      <c r="H21" s="7"/>
      <c r="I21" s="7"/>
      <c r="J21" s="167"/>
      <c r="K21" s="10"/>
    </row>
    <row r="22" spans="1:11">
      <c r="A22" s="3"/>
      <c r="B22" s="4"/>
      <c r="C22" s="4"/>
      <c r="D22" s="4"/>
      <c r="E22" s="5"/>
      <c r="F22" s="6"/>
      <c r="G22" s="7"/>
      <c r="H22" s="7"/>
      <c r="I22" s="7"/>
      <c r="J22" s="8"/>
      <c r="K22" s="10"/>
    </row>
    <row r="23" spans="1:11">
      <c r="A23" s="3"/>
      <c r="B23" s="4"/>
      <c r="C23" s="4"/>
      <c r="D23" s="4"/>
      <c r="E23" s="5"/>
      <c r="F23" s="6"/>
      <c r="G23" s="7"/>
      <c r="H23" s="7"/>
      <c r="I23" s="7"/>
      <c r="J23" s="8"/>
      <c r="K23" s="10"/>
    </row>
    <row r="24" spans="1:11">
      <c r="A24" s="3"/>
      <c r="B24" s="4"/>
      <c r="C24" s="4"/>
      <c r="D24" s="4"/>
      <c r="E24" s="5"/>
      <c r="F24" s="6"/>
      <c r="G24" s="7"/>
      <c r="H24" s="7"/>
      <c r="I24" s="7"/>
      <c r="J24" s="8"/>
      <c r="K24" s="10"/>
    </row>
    <row r="25" spans="1:11">
      <c r="A25" s="129"/>
      <c r="B25" s="131"/>
      <c r="C25" s="131"/>
      <c r="D25" s="131"/>
      <c r="E25" s="131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</row>
    <row r="27" spans="1:11">
      <c r="A27" s="129"/>
      <c r="B27" s="131"/>
      <c r="C27" s="131"/>
      <c r="D27" s="131"/>
      <c r="E27" s="131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2"/>
      <c r="H33" s="12"/>
      <c r="I33" s="12"/>
      <c r="J33" s="8"/>
      <c r="K33" s="10"/>
    </row>
    <row r="34" spans="1:11" ht="13.5" thickBot="1">
      <c r="A34" s="13"/>
      <c r="B34" s="14"/>
      <c r="C34" s="14"/>
      <c r="D34" s="14"/>
      <c r="E34" s="14"/>
      <c r="F34" s="14"/>
      <c r="G34" s="15"/>
      <c r="H34" s="15"/>
      <c r="I34" s="15"/>
      <c r="J34" s="16"/>
      <c r="K34" s="17"/>
    </row>
    <row r="35" spans="1:11" ht="15.75" thickTop="1" thickBo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ht="14.25" thickTop="1">
      <c r="A36" s="247" t="s">
        <v>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3.5">
      <c r="A37" s="250" t="s">
        <v>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3.5">
      <c r="A38" s="250" t="s">
        <v>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30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31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5" thickBot="1">
      <c r="A41" s="244" t="s">
        <v>32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5" thickTop="1">
      <c r="A42" s="19"/>
      <c r="B42" s="19"/>
      <c r="C42" s="19"/>
      <c r="D42" s="19"/>
      <c r="E42" s="20"/>
      <c r="F42" s="20"/>
      <c r="G42" s="18"/>
      <c r="H42" s="18"/>
      <c r="I42" s="18"/>
      <c r="J42" s="18"/>
      <c r="K42" s="18"/>
    </row>
    <row r="43" spans="1:11" ht="16.5">
      <c r="A43" s="21" t="s">
        <v>33</v>
      </c>
      <c r="B43" s="22"/>
      <c r="C43" s="21"/>
      <c r="D43" s="21"/>
      <c r="E43" s="23" t="s">
        <v>34</v>
      </c>
      <c r="F43" s="24"/>
      <c r="G43" s="25"/>
      <c r="H43" s="25"/>
      <c r="I43" s="23" t="s">
        <v>35</v>
      </c>
      <c r="J43" s="25"/>
      <c r="K43" s="18"/>
    </row>
    <row r="44" spans="1:11" ht="14.25">
      <c r="A44" s="26"/>
      <c r="B44" s="19"/>
      <c r="C44" s="26"/>
      <c r="D44" s="26"/>
      <c r="E44" s="27"/>
      <c r="G44" s="18"/>
      <c r="H44" s="18"/>
      <c r="I44" s="27"/>
      <c r="J44" s="18"/>
      <c r="K44" s="18"/>
    </row>
    <row r="45" spans="1:11" ht="15.75">
      <c r="A45" s="26"/>
      <c r="B45" s="19"/>
      <c r="C45" s="26"/>
      <c r="D45" s="26"/>
      <c r="E45" s="28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 t="s">
        <v>36</v>
      </c>
      <c r="G47" s="18"/>
      <c r="H47" s="18"/>
      <c r="I47" s="27"/>
      <c r="J47" s="18"/>
      <c r="K47" s="18"/>
    </row>
    <row r="48" spans="1:11" ht="14.25">
      <c r="A48" s="26"/>
      <c r="B48" s="19"/>
      <c r="C48" s="26"/>
      <c r="D48" s="26"/>
      <c r="E48" s="27"/>
      <c r="G48" s="18"/>
      <c r="H48" s="18"/>
      <c r="I48" s="27"/>
      <c r="J48" s="18"/>
      <c r="K48" s="18"/>
    </row>
    <row r="49" spans="1:11" ht="14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</sheetData>
  <mergeCells count="20">
    <mergeCell ref="A41:K41"/>
    <mergeCell ref="G14:I14"/>
    <mergeCell ref="J14:J15"/>
    <mergeCell ref="K14:K15"/>
    <mergeCell ref="A36:K36"/>
    <mergeCell ref="B14:B15"/>
    <mergeCell ref="D14:D15"/>
    <mergeCell ref="C14:C15"/>
    <mergeCell ref="F14:F15"/>
    <mergeCell ref="E14:E15"/>
    <mergeCell ref="A14:A15"/>
    <mergeCell ref="A38:K38"/>
    <mergeCell ref="A40:K40"/>
    <mergeCell ref="A39:K39"/>
    <mergeCell ref="A37:K37"/>
    <mergeCell ref="A1:K6"/>
    <mergeCell ref="A8:K8"/>
    <mergeCell ref="A9:K9"/>
    <mergeCell ref="A10:K10"/>
    <mergeCell ref="A11:K11"/>
  </mergeCells>
  <phoneticPr fontId="31" type="noConversion"/>
  <pageMargins left="0.5118110236220472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2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148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1000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50">
        <v>1</v>
      </c>
      <c r="B16" s="35">
        <v>32</v>
      </c>
      <c r="C16" s="43" t="s">
        <v>149</v>
      </c>
      <c r="D16" s="38" t="s">
        <v>150</v>
      </c>
      <c r="E16" s="68" t="s">
        <v>97</v>
      </c>
      <c r="F16" s="107"/>
      <c r="G16" s="134">
        <v>2</v>
      </c>
      <c r="H16" s="134">
        <v>9</v>
      </c>
      <c r="I16" s="134">
        <v>5</v>
      </c>
      <c r="J16" s="164">
        <f>+(C$12/1000)/((+G16*60+H16+I16/1000)/3600)</f>
        <v>27.905895120344177</v>
      </c>
      <c r="K16" s="10"/>
    </row>
    <row r="17" spans="1:11">
      <c r="A17" s="148">
        <v>2</v>
      </c>
      <c r="B17" s="68">
        <v>33</v>
      </c>
      <c r="C17" s="74" t="s">
        <v>151</v>
      </c>
      <c r="D17" s="67" t="s">
        <v>152</v>
      </c>
      <c r="E17" s="68" t="s">
        <v>97</v>
      </c>
      <c r="F17" s="113"/>
      <c r="G17" s="134">
        <v>2</v>
      </c>
      <c r="H17" s="134">
        <v>9</v>
      </c>
      <c r="I17" s="134">
        <v>42</v>
      </c>
      <c r="J17" s="165">
        <f>+(C$12/1000)/((+G17*60+H17+I17/1000)/3600)</f>
        <v>27.897893709024967</v>
      </c>
      <c r="K17" s="10" t="s">
        <v>113</v>
      </c>
    </row>
    <row r="18" spans="1:11">
      <c r="A18" s="148">
        <v>3</v>
      </c>
      <c r="B18" s="35">
        <v>63</v>
      </c>
      <c r="C18" s="43" t="s">
        <v>122</v>
      </c>
      <c r="D18" s="43" t="s">
        <v>153</v>
      </c>
      <c r="E18" s="35" t="s">
        <v>154</v>
      </c>
      <c r="F18" s="40"/>
      <c r="G18" s="134">
        <v>2</v>
      </c>
      <c r="H18" s="134">
        <v>11</v>
      </c>
      <c r="I18" s="134">
        <v>41</v>
      </c>
      <c r="J18" s="167">
        <f>+(C$12/1000)/((+G18*60+H18+I18/1000)/3600)</f>
        <v>27.47231782419243</v>
      </c>
      <c r="K18" s="10"/>
    </row>
    <row r="19" spans="1:11">
      <c r="A19" s="148"/>
      <c r="B19" s="35"/>
      <c r="C19" s="43"/>
      <c r="D19" s="38"/>
      <c r="E19" s="35"/>
      <c r="F19" s="40"/>
      <c r="G19" s="134"/>
      <c r="H19" s="134"/>
      <c r="I19" s="134"/>
      <c r="J19" s="167"/>
      <c r="K19" s="10"/>
    </row>
    <row r="20" spans="1:11">
      <c r="A20" s="148"/>
      <c r="B20" s="40"/>
      <c r="C20" s="40"/>
      <c r="D20" s="40"/>
      <c r="E20" s="36"/>
      <c r="F20" s="40"/>
      <c r="G20" s="134"/>
      <c r="H20" s="134"/>
      <c r="I20" s="134"/>
      <c r="J20" s="167"/>
      <c r="K20" s="10"/>
    </row>
    <row r="21" spans="1:11">
      <c r="A21" s="3"/>
      <c r="B21" s="4"/>
      <c r="C21" s="4"/>
      <c r="D21" s="4"/>
      <c r="E21" s="5"/>
      <c r="F21" s="6"/>
      <c r="G21" s="7"/>
      <c r="H21" s="7"/>
      <c r="I21" s="7"/>
      <c r="J21" s="167"/>
      <c r="K21" s="10"/>
    </row>
    <row r="22" spans="1:11">
      <c r="A22" s="3"/>
      <c r="B22" s="4"/>
      <c r="C22" s="4"/>
      <c r="D22" s="4"/>
      <c r="E22" s="5"/>
      <c r="F22" s="6"/>
      <c r="G22" s="7"/>
      <c r="H22" s="7"/>
      <c r="I22" s="7"/>
      <c r="J22" s="8"/>
      <c r="K22" s="10"/>
    </row>
    <row r="23" spans="1:11">
      <c r="A23" s="3"/>
      <c r="B23" s="4"/>
      <c r="C23" s="4"/>
      <c r="D23" s="4"/>
      <c r="E23" s="5"/>
      <c r="F23" s="6"/>
      <c r="G23" s="7"/>
      <c r="H23" s="7"/>
      <c r="I23" s="7"/>
      <c r="J23" s="8"/>
      <c r="K23" s="10"/>
    </row>
    <row r="24" spans="1:11">
      <c r="A24" s="3"/>
      <c r="B24" s="4"/>
      <c r="C24" s="4"/>
      <c r="D24" s="4"/>
      <c r="E24" s="5"/>
      <c r="F24" s="6"/>
      <c r="G24" s="7"/>
      <c r="H24" s="7"/>
      <c r="I24" s="7"/>
      <c r="J24" s="8"/>
      <c r="K24" s="10"/>
    </row>
    <row r="25" spans="1:11">
      <c r="A25" s="129"/>
      <c r="B25" s="131"/>
      <c r="C25" s="131"/>
      <c r="D25" s="131"/>
      <c r="E25" s="131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</row>
    <row r="27" spans="1:11">
      <c r="A27" s="129"/>
      <c r="B27" s="131"/>
      <c r="C27" s="131"/>
      <c r="D27" s="131"/>
      <c r="E27" s="131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2"/>
      <c r="H33" s="12"/>
      <c r="I33" s="12"/>
      <c r="J33" s="8"/>
      <c r="K33" s="10"/>
    </row>
    <row r="34" spans="1:11" ht="13.5" thickBot="1">
      <c r="A34" s="13"/>
      <c r="B34" s="14"/>
      <c r="C34" s="14"/>
      <c r="D34" s="14"/>
      <c r="E34" s="14"/>
      <c r="F34" s="14"/>
      <c r="G34" s="15"/>
      <c r="H34" s="15"/>
      <c r="I34" s="15"/>
      <c r="J34" s="16"/>
      <c r="K34" s="17"/>
    </row>
    <row r="35" spans="1:11" ht="15.75" thickTop="1" thickBo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ht="14.25" thickTop="1">
      <c r="A36" s="247" t="s">
        <v>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3.5">
      <c r="A37" s="250" t="s">
        <v>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3.5">
      <c r="A38" s="250" t="s">
        <v>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30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31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5" thickBot="1">
      <c r="A41" s="244" t="s">
        <v>32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5" thickTop="1">
      <c r="A42" s="19"/>
      <c r="B42" s="19"/>
      <c r="C42" s="19"/>
      <c r="D42" s="19"/>
      <c r="E42" s="20"/>
      <c r="F42" s="20"/>
      <c r="G42" s="18"/>
      <c r="H42" s="18"/>
      <c r="I42" s="18"/>
      <c r="J42" s="18"/>
      <c r="K42" s="18"/>
    </row>
    <row r="43" spans="1:11" ht="16.5">
      <c r="A43" s="21" t="s">
        <v>33</v>
      </c>
      <c r="B43" s="22"/>
      <c r="C43" s="21"/>
      <c r="D43" s="21"/>
      <c r="E43" s="23" t="s">
        <v>34</v>
      </c>
      <c r="F43" s="24"/>
      <c r="G43" s="25"/>
      <c r="H43" s="25"/>
      <c r="I43" s="23" t="s">
        <v>35</v>
      </c>
      <c r="J43" s="25"/>
      <c r="K43" s="18"/>
    </row>
    <row r="44" spans="1:11" ht="14.25">
      <c r="A44" s="26"/>
      <c r="B44" s="19"/>
      <c r="C44" s="26"/>
      <c r="D44" s="26"/>
      <c r="E44" s="27"/>
      <c r="G44" s="18"/>
      <c r="H44" s="18"/>
      <c r="I44" s="27"/>
      <c r="J44" s="18"/>
      <c r="K44" s="18"/>
    </row>
    <row r="45" spans="1:11" ht="15.75">
      <c r="A45" s="26"/>
      <c r="B45" s="19"/>
      <c r="C45" s="26"/>
      <c r="D45" s="26"/>
      <c r="E45" s="28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 t="s">
        <v>36</v>
      </c>
      <c r="G47" s="18"/>
      <c r="H47" s="18"/>
      <c r="I47" s="27"/>
      <c r="J47" s="18"/>
      <c r="K47" s="18"/>
    </row>
    <row r="48" spans="1:11" ht="14.25">
      <c r="A48" s="26"/>
      <c r="B48" s="19"/>
      <c r="C48" s="26"/>
      <c r="D48" s="26"/>
      <c r="E48" s="27"/>
      <c r="G48" s="18"/>
      <c r="H48" s="18"/>
      <c r="I48" s="27"/>
      <c r="J48" s="18"/>
      <c r="K48" s="18"/>
    </row>
    <row r="49" spans="1:11" ht="14.25">
      <c r="A49" s="26"/>
      <c r="B49" s="19"/>
      <c r="C49" s="26"/>
      <c r="D49" s="26"/>
      <c r="E49" s="27"/>
      <c r="G49" s="18"/>
      <c r="H49" s="18"/>
      <c r="I49" s="27"/>
      <c r="J49" s="18"/>
      <c r="K49" s="18"/>
    </row>
    <row r="50" spans="1:11" ht="14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</sheetData>
  <mergeCells count="20">
    <mergeCell ref="A41:K41"/>
    <mergeCell ref="F14:F15"/>
    <mergeCell ref="B14:B15"/>
    <mergeCell ref="C14:C15"/>
    <mergeCell ref="D14:D15"/>
    <mergeCell ref="A36:K36"/>
    <mergeCell ref="G14:I14"/>
    <mergeCell ref="J14:J15"/>
    <mergeCell ref="A40:K40"/>
    <mergeCell ref="K14:K15"/>
    <mergeCell ref="A37:K37"/>
    <mergeCell ref="A38:K38"/>
    <mergeCell ref="A39:K39"/>
    <mergeCell ref="A14:A15"/>
    <mergeCell ref="E14:E15"/>
    <mergeCell ref="A11:K11"/>
    <mergeCell ref="A1:K6"/>
    <mergeCell ref="A8:K8"/>
    <mergeCell ref="A9:K9"/>
    <mergeCell ref="A10:K10"/>
  </mergeCells>
  <phoneticPr fontId="0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A8" sqref="A8:K8"/>
    </sheetView>
  </sheetViews>
  <sheetFormatPr baseColWidth="10" defaultColWidth="9.140625" defaultRowHeight="12.75"/>
  <cols>
    <col min="1" max="1" width="5.85546875" customWidth="1"/>
    <col min="2" max="2" width="7.7109375" customWidth="1"/>
    <col min="3" max="3" width="12.140625" customWidth="1"/>
    <col min="4" max="5" width="11.42578125" customWidth="1"/>
    <col min="6" max="6" width="6.140625" customWidth="1"/>
    <col min="7" max="7" width="6.7109375" customWidth="1"/>
    <col min="8" max="9" width="5.42578125" customWidth="1"/>
    <col min="10" max="10" width="8.28515625" customWidth="1"/>
    <col min="11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148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48">
        <v>1</v>
      </c>
      <c r="B16" s="68">
        <v>63</v>
      </c>
      <c r="C16" s="74" t="s">
        <v>122</v>
      </c>
      <c r="D16" s="74" t="s">
        <v>153</v>
      </c>
      <c r="E16" s="68" t="s">
        <v>154</v>
      </c>
      <c r="F16" s="40">
        <v>13</v>
      </c>
      <c r="G16" s="134">
        <v>7</v>
      </c>
      <c r="H16" s="134">
        <v>42</v>
      </c>
      <c r="I16" s="134">
        <v>30</v>
      </c>
      <c r="J16" s="165">
        <f>+(C$12/1000)/((+G16*60+H16+I16/1000)/3600)</f>
        <v>23.375105512629052</v>
      </c>
      <c r="K16" s="10"/>
    </row>
    <row r="17" spans="1:11">
      <c r="A17" s="154">
        <v>2</v>
      </c>
      <c r="B17" s="68">
        <v>33</v>
      </c>
      <c r="C17" s="74" t="s">
        <v>151</v>
      </c>
      <c r="D17" s="67" t="s">
        <v>152</v>
      </c>
      <c r="E17" s="68" t="s">
        <v>97</v>
      </c>
      <c r="F17" s="155">
        <v>8</v>
      </c>
      <c r="G17" s="139">
        <v>7</v>
      </c>
      <c r="H17" s="139">
        <v>41</v>
      </c>
      <c r="I17" s="139">
        <v>83</v>
      </c>
      <c r="J17" s="225">
        <f>+(C$12/1000)/((+G17*60+H17+I17/1000)/3600)</f>
        <v>23.423114710366676</v>
      </c>
      <c r="K17" s="10"/>
    </row>
    <row r="18" spans="1:11">
      <c r="A18" s="148">
        <v>3</v>
      </c>
      <c r="B18" s="35">
        <v>32</v>
      </c>
      <c r="C18" s="43" t="s">
        <v>149</v>
      </c>
      <c r="D18" s="38" t="s">
        <v>150</v>
      </c>
      <c r="E18" s="35" t="s">
        <v>97</v>
      </c>
      <c r="F18" s="226">
        <v>3</v>
      </c>
      <c r="G18" s="134">
        <v>7</v>
      </c>
      <c r="H18" s="134">
        <v>43</v>
      </c>
      <c r="I18" s="134">
        <v>8</v>
      </c>
      <c r="J18" s="167">
        <f>+(C$12/1000)/((+G18*60+H18+I18/1000)/3600)</f>
        <v>23.325730872900685</v>
      </c>
      <c r="K18" s="10"/>
    </row>
    <row r="19" spans="1:11">
      <c r="A19" s="148"/>
      <c r="B19" s="40"/>
      <c r="C19" s="40"/>
      <c r="D19" s="40"/>
      <c r="E19" s="36"/>
      <c r="F19" s="40"/>
      <c r="G19" s="134"/>
      <c r="H19" s="134"/>
      <c r="I19" s="134"/>
      <c r="J19" s="167"/>
      <c r="K19" s="10"/>
    </row>
    <row r="20" spans="1:11">
      <c r="A20" s="3"/>
      <c r="B20" s="4"/>
      <c r="C20" s="4"/>
      <c r="D20" s="4"/>
      <c r="E20" s="5"/>
      <c r="F20" s="6"/>
      <c r="G20" s="7"/>
      <c r="H20" s="7"/>
      <c r="I20" s="7"/>
      <c r="J20" s="167"/>
      <c r="K20" s="10"/>
    </row>
    <row r="21" spans="1:11">
      <c r="A21" s="3"/>
      <c r="B21" s="4"/>
      <c r="C21" s="4"/>
      <c r="D21" s="4"/>
      <c r="E21" s="5"/>
      <c r="F21" s="6"/>
      <c r="G21" s="7"/>
      <c r="H21" s="7"/>
      <c r="I21" s="7"/>
      <c r="J21" s="8"/>
      <c r="K21" s="10"/>
    </row>
    <row r="22" spans="1:11">
      <c r="A22" s="3"/>
      <c r="B22" s="4"/>
      <c r="C22" s="4"/>
      <c r="D22" s="4"/>
      <c r="E22" s="5"/>
      <c r="F22" s="6"/>
      <c r="G22" s="7"/>
      <c r="H22" s="7"/>
      <c r="I22" s="7"/>
      <c r="J22" s="8"/>
      <c r="K22" s="10"/>
    </row>
    <row r="23" spans="1:11">
      <c r="A23" s="3"/>
      <c r="B23" s="4"/>
      <c r="C23" s="4"/>
      <c r="D23" s="4"/>
      <c r="E23" s="5"/>
      <c r="F23" s="6"/>
      <c r="G23" s="7"/>
      <c r="H23" s="7"/>
      <c r="I23" s="7"/>
      <c r="J23" s="8"/>
      <c r="K23" s="10"/>
    </row>
    <row r="24" spans="1:11">
      <c r="A24" s="129"/>
      <c r="B24" s="131"/>
      <c r="C24" s="131"/>
      <c r="D24" s="131"/>
      <c r="E24" s="131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4"/>
      <c r="F25" s="6"/>
      <c r="G25" s="7"/>
      <c r="H25" s="7"/>
      <c r="I25" s="7"/>
      <c r="J25" s="8"/>
      <c r="K25" s="10"/>
    </row>
    <row r="26" spans="1:11">
      <c r="A26" s="129"/>
      <c r="B26" s="131"/>
      <c r="C26" s="131"/>
      <c r="D26" s="131"/>
      <c r="E26" s="131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</row>
    <row r="28" spans="1:11">
      <c r="A28" s="3"/>
      <c r="B28" s="6"/>
      <c r="C28" s="6"/>
      <c r="D28" s="6"/>
      <c r="E28" s="6"/>
      <c r="F28" s="6"/>
      <c r="G28" s="11"/>
      <c r="H28" s="11"/>
      <c r="I28" s="11"/>
      <c r="J28" s="8"/>
      <c r="K28" s="10"/>
    </row>
    <row r="29" spans="1:11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2"/>
      <c r="H32" s="12"/>
      <c r="I32" s="12"/>
      <c r="J32" s="8"/>
      <c r="K32" s="10"/>
    </row>
    <row r="33" spans="1:11" ht="13.5" thickBot="1">
      <c r="A33" s="13"/>
      <c r="B33" s="14"/>
      <c r="C33" s="14"/>
      <c r="D33" s="14"/>
      <c r="E33" s="14"/>
      <c r="F33" s="14"/>
      <c r="G33" s="15"/>
      <c r="H33" s="15"/>
      <c r="I33" s="15"/>
      <c r="J33" s="16"/>
      <c r="K33" s="17"/>
    </row>
    <row r="34" spans="1:11" ht="15.75" thickTop="1" thickBo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14.25" thickTop="1">
      <c r="A35" s="247" t="s">
        <v>27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9"/>
    </row>
    <row r="36" spans="1:11" ht="13.5">
      <c r="A36" s="250" t="s">
        <v>28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3.5">
      <c r="A37" s="250" t="s">
        <v>29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3.5">
      <c r="A38" s="250" t="s">
        <v>30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31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5" thickBot="1">
      <c r="A40" s="244" t="s">
        <v>32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5" thickTop="1">
      <c r="A41" s="19"/>
      <c r="B41" s="19"/>
      <c r="C41" s="19"/>
      <c r="D41" s="19"/>
      <c r="E41" s="20"/>
      <c r="F41" s="20"/>
      <c r="G41" s="18"/>
      <c r="H41" s="18"/>
      <c r="I41" s="18"/>
      <c r="J41" s="18"/>
      <c r="K41" s="18"/>
    </row>
    <row r="42" spans="1:11" ht="16.5">
      <c r="A42" s="21" t="s">
        <v>33</v>
      </c>
      <c r="B42" s="22"/>
      <c r="C42" s="21"/>
      <c r="D42" s="21"/>
      <c r="E42" s="23" t="s">
        <v>34</v>
      </c>
      <c r="F42" s="24"/>
      <c r="G42" s="25"/>
      <c r="H42" s="25"/>
      <c r="I42" s="23" t="s">
        <v>35</v>
      </c>
      <c r="J42" s="25"/>
      <c r="K42" s="18"/>
    </row>
    <row r="43" spans="1:11" ht="14.25">
      <c r="A43" s="26"/>
      <c r="B43" s="19"/>
      <c r="C43" s="26"/>
      <c r="D43" s="26"/>
      <c r="E43" s="27"/>
      <c r="G43" s="18"/>
      <c r="H43" s="18"/>
      <c r="I43" s="27"/>
      <c r="J43" s="18"/>
      <c r="K43" s="18"/>
    </row>
    <row r="44" spans="1:11" ht="15.75">
      <c r="A44" s="26"/>
      <c r="B44" s="19"/>
      <c r="C44" s="26"/>
      <c r="D44" s="26"/>
      <c r="E44" s="28"/>
      <c r="G44" s="18"/>
      <c r="H44" s="18"/>
      <c r="I44" s="27"/>
      <c r="J44" s="18"/>
      <c r="K44" s="18"/>
    </row>
    <row r="45" spans="1:11" ht="15.75">
      <c r="A45" s="26"/>
      <c r="B45" s="19"/>
      <c r="C45" s="26"/>
      <c r="D45" s="26"/>
      <c r="E45" s="28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 t="s">
        <v>36</v>
      </c>
      <c r="G46" s="18"/>
      <c r="H46" s="18"/>
      <c r="I46" s="27"/>
      <c r="J46" s="18"/>
      <c r="K46" s="18"/>
    </row>
  </sheetData>
  <mergeCells count="20">
    <mergeCell ref="A40:K40"/>
    <mergeCell ref="K14:K15"/>
    <mergeCell ref="A35:K35"/>
    <mergeCell ref="A36:K36"/>
    <mergeCell ref="A37:K37"/>
    <mergeCell ref="F14:F15"/>
    <mergeCell ref="G14:I14"/>
    <mergeCell ref="J14:J15"/>
    <mergeCell ref="A38:K38"/>
    <mergeCell ref="A39:K39"/>
    <mergeCell ref="A14:A15"/>
    <mergeCell ref="B14:B15"/>
    <mergeCell ref="C14:C15"/>
    <mergeCell ref="D14:D15"/>
    <mergeCell ref="E14:E15"/>
    <mergeCell ref="A1:K6"/>
    <mergeCell ref="A8:K8"/>
    <mergeCell ref="A9:K9"/>
    <mergeCell ref="A10:K10"/>
    <mergeCell ref="A11:K11"/>
  </mergeCells>
  <phoneticPr fontId="34" type="noConversion"/>
  <pageMargins left="0.75" right="0.75" top="1" bottom="1" header="0" footer="0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A8" sqref="A8:K8"/>
    </sheetView>
  </sheetViews>
  <sheetFormatPr baseColWidth="10" defaultColWidth="9.140625" defaultRowHeight="12.75"/>
  <cols>
    <col min="1" max="1" width="6.28515625" customWidth="1"/>
    <col min="2" max="2" width="6.85546875" customWidth="1"/>
    <col min="3" max="3" width="16" customWidth="1"/>
    <col min="4" max="4" width="8.140625" customWidth="1"/>
    <col min="5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37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150</v>
      </c>
      <c r="D12" s="152" t="s">
        <v>6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2.75" customHeight="1" thickTop="1">
      <c r="A16" s="153">
        <v>1</v>
      </c>
      <c r="B16" s="36">
        <v>50</v>
      </c>
      <c r="C16" s="34" t="s">
        <v>39</v>
      </c>
      <c r="D16" s="34" t="s">
        <v>40</v>
      </c>
      <c r="E16" s="36" t="s">
        <v>24</v>
      </c>
      <c r="F16" s="151"/>
      <c r="G16" s="135"/>
      <c r="H16" s="135">
        <v>36</v>
      </c>
      <c r="I16" s="135">
        <v>30</v>
      </c>
      <c r="J16" s="164">
        <f>+(C$12/1000)/((+G16*60+H16+I16/1000)/3600)</f>
        <v>14.987510407993337</v>
      </c>
      <c r="K16" s="2"/>
    </row>
    <row r="17" spans="1:11" ht="12.75" customHeight="1">
      <c r="A17" s="148">
        <v>2</v>
      </c>
      <c r="B17" s="40">
        <v>51</v>
      </c>
      <c r="C17" s="39" t="s">
        <v>41</v>
      </c>
      <c r="D17" s="39" t="s">
        <v>42</v>
      </c>
      <c r="E17" s="36" t="s">
        <v>24</v>
      </c>
      <c r="F17" s="40"/>
      <c r="G17" s="134"/>
      <c r="H17" s="134">
        <v>39</v>
      </c>
      <c r="I17" s="134">
        <v>7</v>
      </c>
      <c r="J17" s="165">
        <f>+(C$12/1000)/((+G17*60+H17+I17/1000)/3600)</f>
        <v>13.843669085036019</v>
      </c>
      <c r="K17" s="10"/>
    </row>
    <row r="18" spans="1:11" ht="12.75" customHeight="1">
      <c r="A18" s="148">
        <v>3</v>
      </c>
      <c r="B18" s="35">
        <v>1</v>
      </c>
      <c r="C18" s="38" t="s">
        <v>43</v>
      </c>
      <c r="D18" s="38" t="s">
        <v>44</v>
      </c>
      <c r="E18" s="35" t="s">
        <v>21</v>
      </c>
      <c r="F18" s="40"/>
      <c r="G18" s="134"/>
      <c r="H18" s="134">
        <v>34</v>
      </c>
      <c r="I18" s="134">
        <v>25</v>
      </c>
      <c r="J18" s="167">
        <f>+(C$12/1000)/((+G18*60+H18+I18/1000)/3600)</f>
        <v>15.870683321087437</v>
      </c>
      <c r="K18" s="10"/>
    </row>
    <row r="19" spans="1:11">
      <c r="A19" s="148"/>
      <c r="B19" s="35"/>
      <c r="C19" s="38"/>
      <c r="D19" s="38"/>
      <c r="E19" s="35"/>
      <c r="F19" s="40"/>
      <c r="G19" s="134"/>
      <c r="H19" s="134"/>
      <c r="I19" s="134"/>
      <c r="J19" s="166"/>
      <c r="K19" s="10"/>
    </row>
    <row r="20" spans="1:11">
      <c r="A20" s="148"/>
      <c r="B20" s="35"/>
      <c r="C20" s="38"/>
      <c r="D20" s="38"/>
      <c r="E20" s="35"/>
      <c r="F20" s="40"/>
      <c r="G20" s="134"/>
      <c r="H20" s="134"/>
      <c r="I20" s="134"/>
      <c r="J20" s="166"/>
      <c r="K20" s="9"/>
    </row>
    <row r="21" spans="1:11">
      <c r="A21" s="148"/>
      <c r="B21" s="36"/>
      <c r="C21" s="34"/>
      <c r="D21" s="34"/>
      <c r="E21" s="35"/>
      <c r="F21" s="40"/>
      <c r="G21" s="134"/>
      <c r="H21" s="134"/>
      <c r="I21" s="134"/>
      <c r="J21" s="163"/>
      <c r="K21" s="10"/>
    </row>
    <row r="22" spans="1:11">
      <c r="A22" s="148"/>
      <c r="B22" s="40"/>
      <c r="C22" s="40"/>
      <c r="D22" s="40"/>
      <c r="E22" s="36"/>
      <c r="F22" s="40"/>
      <c r="G22" s="134"/>
      <c r="H22" s="134"/>
      <c r="I22" s="134"/>
      <c r="J22" s="149"/>
      <c r="K22" s="10"/>
    </row>
    <row r="23" spans="1:11">
      <c r="A23" s="148"/>
      <c r="B23" s="40"/>
      <c r="C23" s="39"/>
      <c r="D23" s="39"/>
      <c r="E23" s="36"/>
      <c r="F23" s="40"/>
      <c r="G23" s="134"/>
      <c r="H23" s="134"/>
      <c r="I23" s="134"/>
      <c r="J23" s="149"/>
      <c r="K23" s="10"/>
    </row>
    <row r="24" spans="1:11">
      <c r="A24" s="3"/>
      <c r="B24" s="4"/>
      <c r="C24" s="4"/>
      <c r="D24" s="4"/>
      <c r="E24" s="5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5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5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</row>
    <row r="30" spans="1:11">
      <c r="A30" s="3"/>
      <c r="B30" s="4"/>
      <c r="C30" s="4"/>
      <c r="D30" s="4"/>
      <c r="E30" s="4"/>
      <c r="F30" s="6"/>
      <c r="G30" s="7"/>
      <c r="H30" s="7"/>
      <c r="I30" s="7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1"/>
      <c r="H34" s="11"/>
      <c r="I34" s="11"/>
      <c r="J34" s="8"/>
      <c r="K34" s="10"/>
    </row>
    <row r="35" spans="1:11">
      <c r="A35" s="3"/>
      <c r="B35" s="6"/>
      <c r="C35" s="6"/>
      <c r="D35" s="6"/>
      <c r="E35" s="6"/>
      <c r="F35" s="6"/>
      <c r="G35" s="12"/>
      <c r="H35" s="12"/>
      <c r="I35" s="12"/>
      <c r="J35" s="8"/>
      <c r="K35" s="10"/>
    </row>
    <row r="36" spans="1:11" ht="13.5" thickBot="1">
      <c r="A36" s="13"/>
      <c r="B36" s="14"/>
      <c r="C36" s="14"/>
      <c r="D36" s="14"/>
      <c r="E36" s="14"/>
      <c r="F36" s="14"/>
      <c r="G36" s="15"/>
      <c r="H36" s="15"/>
      <c r="I36" s="15"/>
      <c r="J36" s="16"/>
      <c r="K36" s="17"/>
    </row>
    <row r="37" spans="1:11" ht="15.75" thickTop="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14.25" thickTop="1">
      <c r="A38" s="247" t="s">
        <v>27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3.5">
      <c r="A39" s="250" t="s">
        <v>28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29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30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3.5">
      <c r="A42" s="250" t="s">
        <v>31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5" thickBot="1">
      <c r="A43" s="244" t="s">
        <v>32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5" thickTop="1">
      <c r="A44" s="19"/>
      <c r="B44" s="19"/>
      <c r="C44" s="19"/>
      <c r="D44" s="19"/>
      <c r="E44" s="20"/>
      <c r="F44" s="20"/>
      <c r="G44" s="18"/>
      <c r="H44" s="18"/>
      <c r="I44" s="18"/>
      <c r="J44" s="18"/>
      <c r="K44" s="18"/>
    </row>
    <row r="45" spans="1:11" ht="16.5">
      <c r="A45" s="21" t="s">
        <v>33</v>
      </c>
      <c r="B45" s="22"/>
      <c r="C45" s="21"/>
      <c r="D45" s="21"/>
      <c r="E45" s="23" t="s">
        <v>34</v>
      </c>
      <c r="F45" s="24"/>
      <c r="G45" s="25"/>
      <c r="H45" s="25"/>
      <c r="I45" s="23" t="s">
        <v>35</v>
      </c>
      <c r="J45" s="25"/>
      <c r="K45" s="18"/>
    </row>
    <row r="46" spans="1:11" ht="14.25">
      <c r="A46" s="26"/>
      <c r="B46" s="19"/>
      <c r="C46" s="26"/>
      <c r="D46" s="26"/>
      <c r="E46" s="27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/>
      <c r="G48" s="18"/>
      <c r="H48" s="18"/>
      <c r="I48" s="27"/>
      <c r="J48" s="18"/>
      <c r="K48" s="18"/>
    </row>
    <row r="49" spans="1:11" ht="15.75">
      <c r="A49" s="26"/>
      <c r="B49" s="19"/>
      <c r="C49" s="26"/>
      <c r="D49" s="26"/>
      <c r="E49" s="28" t="s">
        <v>36</v>
      </c>
      <c r="G49" s="18"/>
      <c r="H49" s="18"/>
      <c r="I49" s="27"/>
      <c r="J49" s="18"/>
      <c r="K49" s="18"/>
    </row>
    <row r="50" spans="1:11" ht="14.25">
      <c r="A50" s="26"/>
      <c r="B50" s="19"/>
      <c r="C50" s="26"/>
      <c r="D50" s="26"/>
      <c r="E50" s="27"/>
      <c r="G50" s="18"/>
      <c r="H50" s="18"/>
      <c r="I50" s="27"/>
      <c r="J50" s="18"/>
      <c r="K50" s="18"/>
    </row>
    <row r="51" spans="1:11" ht="14.25">
      <c r="A51" s="187" t="s">
        <v>45</v>
      </c>
      <c r="B51" s="186" t="s">
        <v>46</v>
      </c>
      <c r="C51" s="18"/>
      <c r="D51" s="18"/>
      <c r="E51" s="18"/>
      <c r="F51" s="18"/>
      <c r="G51" s="18"/>
      <c r="H51" s="18"/>
      <c r="I51" s="18"/>
      <c r="J51" s="18"/>
      <c r="K51" s="18"/>
    </row>
    <row r="52" spans="1:11">
      <c r="B52" s="185" t="s">
        <v>47</v>
      </c>
    </row>
    <row r="53" spans="1:11">
      <c r="B53" s="185" t="s">
        <v>48</v>
      </c>
    </row>
  </sheetData>
  <mergeCells count="20">
    <mergeCell ref="A43:K43"/>
    <mergeCell ref="G14:I14"/>
    <mergeCell ref="J14:J15"/>
    <mergeCell ref="K14:K15"/>
    <mergeCell ref="A38:K38"/>
    <mergeCell ref="A41:K41"/>
    <mergeCell ref="A42:K42"/>
    <mergeCell ref="F14:F15"/>
    <mergeCell ref="B14:B15"/>
    <mergeCell ref="C14:C15"/>
    <mergeCell ref="D14:D15"/>
    <mergeCell ref="A39:K39"/>
    <mergeCell ref="A40:K40"/>
    <mergeCell ref="A14:A15"/>
    <mergeCell ref="E14:E15"/>
    <mergeCell ref="A11:K11"/>
    <mergeCell ref="A1:K6"/>
    <mergeCell ref="A8:K8"/>
    <mergeCell ref="A9:K9"/>
    <mergeCell ref="A10:K10"/>
  </mergeCells>
  <phoneticPr fontId="0" type="noConversion"/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155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70">
        <v>1</v>
      </c>
      <c r="B16" s="68">
        <v>31</v>
      </c>
      <c r="C16" s="67" t="s">
        <v>136</v>
      </c>
      <c r="D16" s="67" t="s">
        <v>156</v>
      </c>
      <c r="E16" s="68" t="s">
        <v>97</v>
      </c>
      <c r="F16" s="158"/>
      <c r="G16" s="7"/>
      <c r="H16" s="7">
        <v>41</v>
      </c>
      <c r="I16" s="7">
        <v>37</v>
      </c>
      <c r="J16" s="165">
        <f>+(C$12/1000)/((+G16*60+H16+I16/1000)/3600)</f>
        <v>26.317713283134729</v>
      </c>
      <c r="K16" s="2"/>
    </row>
    <row r="17" spans="1:11">
      <c r="A17" s="160">
        <v>2</v>
      </c>
      <c r="B17" s="68">
        <v>30</v>
      </c>
      <c r="C17" s="67" t="s">
        <v>157</v>
      </c>
      <c r="D17" s="67" t="s">
        <v>158</v>
      </c>
      <c r="E17" s="68" t="s">
        <v>21</v>
      </c>
      <c r="F17" s="158"/>
      <c r="G17" s="7"/>
      <c r="H17" s="7">
        <v>41</v>
      </c>
      <c r="I17" s="7">
        <v>91</v>
      </c>
      <c r="J17" s="167">
        <f>+(C$12/1000)/((+G17*60+H17+I17/1000)/3600)</f>
        <v>26.283127692195372</v>
      </c>
      <c r="K17" s="10"/>
    </row>
    <row r="18" spans="1:11">
      <c r="A18" s="159">
        <v>3</v>
      </c>
      <c r="B18" s="35">
        <v>104</v>
      </c>
      <c r="C18" s="38" t="s">
        <v>159</v>
      </c>
      <c r="D18" s="38" t="s">
        <v>160</v>
      </c>
      <c r="E18" s="35" t="s">
        <v>77</v>
      </c>
      <c r="F18" s="158"/>
      <c r="G18" s="7"/>
      <c r="H18" s="7">
        <v>45</v>
      </c>
      <c r="I18" s="7">
        <v>66</v>
      </c>
      <c r="J18" s="167">
        <f>+(C$12/1000)/((+G18*60+H18+I18/1000)/3600)</f>
        <v>23.964851551058445</v>
      </c>
      <c r="K18" s="10"/>
    </row>
    <row r="19" spans="1:11">
      <c r="A19" s="160"/>
      <c r="B19" s="68"/>
      <c r="C19" s="67"/>
      <c r="D19" s="67"/>
      <c r="E19" s="68"/>
      <c r="F19" s="161"/>
      <c r="G19" s="70"/>
      <c r="H19" s="70"/>
      <c r="I19" s="70"/>
      <c r="J19" s="167"/>
      <c r="K19" s="71"/>
    </row>
    <row r="20" spans="1:11">
      <c r="A20" s="157"/>
      <c r="B20" s="35"/>
      <c r="C20" s="43"/>
      <c r="D20" s="43"/>
      <c r="E20" s="35"/>
      <c r="F20" s="158"/>
      <c r="G20" s="7"/>
      <c r="H20" s="7"/>
      <c r="I20" s="7"/>
      <c r="J20" s="167"/>
      <c r="K20" s="10"/>
    </row>
    <row r="21" spans="1:11">
      <c r="A21" s="3"/>
      <c r="B21" s="63"/>
      <c r="C21" s="38"/>
      <c r="D21" s="38"/>
      <c r="E21" s="35"/>
      <c r="F21" s="6"/>
      <c r="G21" s="7"/>
      <c r="H21" s="7"/>
      <c r="I21" s="7"/>
      <c r="J21" s="167"/>
      <c r="K21" s="10"/>
    </row>
    <row r="22" spans="1:11">
      <c r="A22" s="3"/>
      <c r="B22" s="63"/>
      <c r="C22" s="38"/>
      <c r="D22" s="38"/>
      <c r="E22" s="35"/>
      <c r="F22" s="6"/>
      <c r="G22" s="7"/>
      <c r="H22" s="7"/>
      <c r="I22" s="7"/>
      <c r="J22" s="8"/>
      <c r="K22" s="10"/>
    </row>
    <row r="23" spans="1:11">
      <c r="A23" s="3"/>
      <c r="B23" s="63"/>
      <c r="C23" s="38"/>
      <c r="D23" s="38"/>
      <c r="E23" s="35"/>
      <c r="F23" s="6"/>
      <c r="G23" s="7"/>
      <c r="H23" s="7"/>
      <c r="I23" s="7"/>
      <c r="J23" s="8"/>
      <c r="K23" s="10"/>
    </row>
    <row r="24" spans="1:11">
      <c r="A24" s="3"/>
      <c r="B24" s="63"/>
      <c r="C24" s="38"/>
      <c r="D24" s="38"/>
      <c r="E24" s="35"/>
      <c r="F24" s="6"/>
      <c r="G24" s="7"/>
      <c r="H24" s="7"/>
      <c r="I24" s="7"/>
      <c r="J24" s="8"/>
      <c r="K24" s="10"/>
    </row>
    <row r="25" spans="1:11">
      <c r="A25" s="3"/>
      <c r="B25" s="63"/>
      <c r="C25" s="38"/>
      <c r="D25" s="38"/>
      <c r="E25" s="35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</row>
    <row r="27" spans="1:11">
      <c r="A27" s="65"/>
      <c r="B27" s="144"/>
      <c r="C27" s="144"/>
      <c r="D27" s="144"/>
      <c r="E27" s="144"/>
      <c r="F27" s="69"/>
      <c r="G27" s="70"/>
      <c r="H27" s="70"/>
      <c r="I27" s="7"/>
      <c r="J27" s="8"/>
      <c r="K27" s="10"/>
    </row>
    <row r="28" spans="1:11">
      <c r="A28" s="3"/>
      <c r="B28" s="131"/>
      <c r="C28" s="131"/>
      <c r="D28" s="131"/>
      <c r="E28" s="131"/>
      <c r="F28" s="6"/>
      <c r="G28" s="11"/>
      <c r="H28" s="11"/>
      <c r="I28" s="11"/>
      <c r="J28" s="8"/>
      <c r="K28" s="10"/>
    </row>
    <row r="29" spans="1:11">
      <c r="A29" s="3"/>
      <c r="B29" s="131"/>
      <c r="C29" s="131"/>
      <c r="D29" s="131"/>
      <c r="E29" s="131"/>
      <c r="F29" s="6"/>
      <c r="G29" s="11"/>
      <c r="H29" s="145"/>
      <c r="I29" s="11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2"/>
      <c r="H33" s="12"/>
      <c r="I33" s="12"/>
      <c r="J33" s="8"/>
      <c r="K33" s="10"/>
    </row>
    <row r="34" spans="1:11" ht="13.5" thickBot="1">
      <c r="A34" s="13"/>
      <c r="B34" s="14"/>
      <c r="C34" s="14"/>
      <c r="D34" s="14"/>
      <c r="E34" s="14"/>
      <c r="F34" s="14"/>
      <c r="G34" s="15"/>
      <c r="H34" s="15"/>
      <c r="I34" s="15"/>
      <c r="J34" s="16"/>
      <c r="K34" s="17"/>
    </row>
    <row r="35" spans="1:11" ht="15.75" thickTop="1" thickBo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ht="14.25" thickTop="1">
      <c r="A36" s="247" t="s">
        <v>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3.5">
      <c r="A37" s="250" t="s">
        <v>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3.5">
      <c r="A38" s="250" t="s">
        <v>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30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31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5" thickBot="1">
      <c r="A41" s="244" t="s">
        <v>32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5" thickTop="1">
      <c r="A42" s="19"/>
      <c r="B42" s="19"/>
      <c r="C42" s="19"/>
      <c r="D42" s="19"/>
      <c r="E42" s="20"/>
      <c r="F42" s="20"/>
      <c r="G42" s="18"/>
      <c r="H42" s="18"/>
      <c r="I42" s="18"/>
      <c r="J42" s="18"/>
      <c r="K42" s="18"/>
    </row>
    <row r="43" spans="1:11" ht="16.5">
      <c r="A43" s="21" t="s">
        <v>33</v>
      </c>
      <c r="B43" s="22"/>
      <c r="C43" s="21"/>
      <c r="D43" s="21"/>
      <c r="E43" s="23" t="s">
        <v>34</v>
      </c>
      <c r="F43" s="24"/>
      <c r="G43" s="25"/>
      <c r="H43" s="25"/>
      <c r="I43" s="23" t="s">
        <v>35</v>
      </c>
      <c r="J43" s="25"/>
      <c r="K43" s="18"/>
    </row>
    <row r="44" spans="1:11" ht="14.25">
      <c r="A44" s="26"/>
      <c r="B44" s="19"/>
      <c r="C44" s="26"/>
      <c r="D44" s="26"/>
      <c r="E44" s="27"/>
      <c r="G44" s="18"/>
      <c r="H44" s="18"/>
      <c r="I44" s="27"/>
      <c r="J44" s="18"/>
      <c r="K44" s="18"/>
    </row>
    <row r="45" spans="1:11" ht="15.75">
      <c r="A45" s="26"/>
      <c r="B45" s="19"/>
      <c r="C45" s="26"/>
      <c r="D45" s="26"/>
      <c r="E45" s="28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 t="s">
        <v>36</v>
      </c>
      <c r="G47" s="18"/>
      <c r="H47" s="18"/>
      <c r="I47" s="27"/>
      <c r="J47" s="18"/>
      <c r="K47" s="18"/>
    </row>
    <row r="48" spans="1:11" ht="14.25">
      <c r="A48" s="26"/>
      <c r="B48" s="19"/>
      <c r="C48" s="26"/>
      <c r="D48" s="26"/>
      <c r="E48" s="27"/>
      <c r="G48" s="18"/>
      <c r="H48" s="18"/>
      <c r="I48" s="27"/>
      <c r="J48" s="18"/>
      <c r="K48" s="18"/>
    </row>
    <row r="49" spans="1:11" ht="14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</sheetData>
  <mergeCells count="20">
    <mergeCell ref="A1:K6"/>
    <mergeCell ref="A8:K8"/>
    <mergeCell ref="A9:K9"/>
    <mergeCell ref="A10:K10"/>
    <mergeCell ref="A11:K11"/>
    <mergeCell ref="F14:F15"/>
    <mergeCell ref="E14:E15"/>
    <mergeCell ref="D14:D15"/>
    <mergeCell ref="C14:C15"/>
    <mergeCell ref="A41:K41"/>
    <mergeCell ref="A37:K37"/>
    <mergeCell ref="A38:K38"/>
    <mergeCell ref="A39:K39"/>
    <mergeCell ref="A40:K40"/>
    <mergeCell ref="A36:K36"/>
    <mergeCell ref="A14:A15"/>
    <mergeCell ref="G14:I14"/>
    <mergeCell ref="J14:J15"/>
    <mergeCell ref="K14:K15"/>
    <mergeCell ref="B14:B15"/>
  </mergeCells>
  <phoneticPr fontId="31" type="noConversion"/>
  <pageMargins left="0.5118110236220472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155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1000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70">
        <v>1</v>
      </c>
      <c r="B16" s="68">
        <v>30</v>
      </c>
      <c r="C16" s="67" t="s">
        <v>157</v>
      </c>
      <c r="D16" s="67" t="s">
        <v>158</v>
      </c>
      <c r="E16" s="68" t="s">
        <v>21</v>
      </c>
      <c r="F16" s="158"/>
      <c r="G16" s="7">
        <v>2</v>
      </c>
      <c r="H16" s="7">
        <v>16</v>
      </c>
      <c r="I16" s="7">
        <v>45</v>
      </c>
      <c r="J16" s="165">
        <f>+(C$12/1000)/((+G16*60+H16+I16/1000)/3600)</f>
        <v>26.461832481899371</v>
      </c>
      <c r="K16" s="2"/>
    </row>
    <row r="17" spans="1:11">
      <c r="A17" s="160">
        <v>2</v>
      </c>
      <c r="B17" s="68">
        <v>31</v>
      </c>
      <c r="C17" s="67" t="s">
        <v>136</v>
      </c>
      <c r="D17" s="67" t="s">
        <v>156</v>
      </c>
      <c r="E17" s="68" t="s">
        <v>97</v>
      </c>
      <c r="F17" s="158"/>
      <c r="G17" s="7">
        <v>2</v>
      </c>
      <c r="H17" s="7">
        <v>17</v>
      </c>
      <c r="I17" s="7">
        <v>51</v>
      </c>
      <c r="J17" s="167">
        <f>+(C$12/1000)/((+G17*60+H17+I17/1000)/3600)</f>
        <v>26.267593815440968</v>
      </c>
      <c r="K17" s="10"/>
    </row>
    <row r="18" spans="1:11">
      <c r="A18" s="159">
        <v>3</v>
      </c>
      <c r="B18" s="35">
        <v>104</v>
      </c>
      <c r="C18" s="38" t="s">
        <v>159</v>
      </c>
      <c r="D18" s="38" t="s">
        <v>160</v>
      </c>
      <c r="E18" s="35" t="s">
        <v>77</v>
      </c>
      <c r="F18" s="158"/>
      <c r="G18" s="7">
        <v>2</v>
      </c>
      <c r="H18" s="7">
        <v>37</v>
      </c>
      <c r="I18" s="7">
        <v>60</v>
      </c>
      <c r="J18" s="167">
        <f>+(C$12/1000)/((+G18*60+H18+I18/1000)/3600)</f>
        <v>22.921176620399848</v>
      </c>
      <c r="K18" s="10"/>
    </row>
    <row r="19" spans="1:11">
      <c r="A19" s="160"/>
      <c r="B19" s="68"/>
      <c r="C19" s="67"/>
      <c r="D19" s="67"/>
      <c r="E19" s="68"/>
      <c r="F19" s="161"/>
      <c r="G19" s="70"/>
      <c r="H19" s="70"/>
      <c r="I19" s="70"/>
      <c r="J19" s="167"/>
      <c r="K19" s="71"/>
    </row>
    <row r="20" spans="1:11">
      <c r="A20" s="157"/>
      <c r="B20" s="35"/>
      <c r="C20" s="43"/>
      <c r="D20" s="43"/>
      <c r="E20" s="35"/>
      <c r="F20" s="158"/>
      <c r="G20" s="7"/>
      <c r="H20" s="7"/>
      <c r="I20" s="7"/>
      <c r="J20" s="167"/>
      <c r="K20" s="10"/>
    </row>
    <row r="21" spans="1:11">
      <c r="A21" s="3"/>
      <c r="B21" s="63"/>
      <c r="C21" s="38"/>
      <c r="D21" s="38"/>
      <c r="E21" s="35"/>
      <c r="F21" s="6"/>
      <c r="G21" s="7"/>
      <c r="H21" s="7"/>
      <c r="I21" s="7"/>
      <c r="J21" s="167"/>
      <c r="K21" s="10"/>
    </row>
    <row r="22" spans="1:11">
      <c r="A22" s="3"/>
      <c r="B22" s="63"/>
      <c r="C22" s="38"/>
      <c r="D22" s="38"/>
      <c r="E22" s="35"/>
      <c r="F22" s="6"/>
      <c r="G22" s="7"/>
      <c r="H22" s="7"/>
      <c r="I22" s="7"/>
      <c r="J22" s="8"/>
      <c r="K22" s="10"/>
    </row>
    <row r="23" spans="1:11">
      <c r="A23" s="3"/>
      <c r="B23" s="63"/>
      <c r="C23" s="38"/>
      <c r="D23" s="38"/>
      <c r="E23" s="35"/>
      <c r="F23" s="6"/>
      <c r="G23" s="7"/>
      <c r="H23" s="7"/>
      <c r="I23" s="7"/>
      <c r="J23" s="8"/>
      <c r="K23" s="10"/>
    </row>
    <row r="24" spans="1:11">
      <c r="A24" s="3"/>
      <c r="B24" s="63"/>
      <c r="C24" s="38"/>
      <c r="D24" s="38"/>
      <c r="E24" s="35"/>
      <c r="F24" s="6"/>
      <c r="G24" s="7"/>
      <c r="H24" s="7"/>
      <c r="I24" s="7"/>
      <c r="J24" s="8"/>
      <c r="K24" s="10"/>
    </row>
    <row r="25" spans="1:11">
      <c r="A25" s="3"/>
      <c r="B25" s="63"/>
      <c r="C25" s="38"/>
      <c r="D25" s="38"/>
      <c r="E25" s="35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</row>
    <row r="27" spans="1:11">
      <c r="A27" s="3"/>
      <c r="B27" s="131"/>
      <c r="C27" s="131"/>
      <c r="D27" s="131"/>
      <c r="E27" s="131"/>
      <c r="F27" s="6"/>
      <c r="G27" s="11"/>
      <c r="H27" s="11"/>
      <c r="I27" s="11"/>
      <c r="J27" s="8"/>
      <c r="K27" s="10"/>
    </row>
    <row r="28" spans="1:11">
      <c r="A28" s="72"/>
      <c r="B28" s="131"/>
      <c r="C28" s="131"/>
      <c r="D28" s="131"/>
      <c r="E28" s="131"/>
      <c r="F28" s="6"/>
      <c r="G28" s="11"/>
      <c r="H28" s="11"/>
      <c r="I28" s="11"/>
      <c r="J28" s="8"/>
      <c r="K28" s="10"/>
    </row>
    <row r="29" spans="1:11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2"/>
      <c r="H32" s="12"/>
      <c r="I32" s="12"/>
      <c r="J32" s="8"/>
      <c r="K32" s="10"/>
    </row>
    <row r="33" spans="1:11" ht="13.5" thickBot="1">
      <c r="A33" s="13"/>
      <c r="B33" s="14"/>
      <c r="C33" s="14"/>
      <c r="D33" s="14"/>
      <c r="E33" s="14"/>
      <c r="F33" s="14"/>
      <c r="G33" s="15"/>
      <c r="H33" s="15"/>
      <c r="I33" s="15"/>
      <c r="J33" s="16"/>
      <c r="K33" s="17"/>
    </row>
    <row r="34" spans="1:11" ht="15.75" thickTop="1" thickBo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14.25" thickTop="1">
      <c r="A35" s="247" t="s">
        <v>27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9"/>
    </row>
    <row r="36" spans="1:11" ht="13.5">
      <c r="A36" s="250" t="s">
        <v>28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3.5">
      <c r="A37" s="250" t="s">
        <v>29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3.5">
      <c r="A38" s="250" t="s">
        <v>30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31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5" thickBot="1">
      <c r="A40" s="244" t="s">
        <v>32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5" thickTop="1">
      <c r="A41" s="19"/>
      <c r="B41" s="19"/>
      <c r="C41" s="19"/>
      <c r="D41" s="19"/>
      <c r="E41" s="20"/>
      <c r="F41" s="20"/>
      <c r="G41" s="18"/>
      <c r="H41" s="18"/>
      <c r="I41" s="18"/>
      <c r="J41" s="18"/>
      <c r="K41" s="18"/>
    </row>
    <row r="42" spans="1:11" ht="16.5">
      <c r="A42" s="21" t="s">
        <v>33</v>
      </c>
      <c r="B42" s="22"/>
      <c r="C42" s="21"/>
      <c r="D42" s="21"/>
      <c r="E42" s="23" t="s">
        <v>34</v>
      </c>
      <c r="F42" s="24"/>
      <c r="G42" s="25"/>
      <c r="H42" s="25"/>
      <c r="I42" s="23" t="s">
        <v>35</v>
      </c>
      <c r="J42" s="25"/>
      <c r="K42" s="18"/>
    </row>
    <row r="43" spans="1:11" ht="14.25">
      <c r="A43" s="26"/>
      <c r="B43" s="19"/>
      <c r="C43" s="26"/>
      <c r="D43" s="26"/>
      <c r="E43" s="27"/>
      <c r="G43" s="18"/>
      <c r="H43" s="18"/>
      <c r="I43" s="27"/>
      <c r="J43" s="18"/>
      <c r="K43" s="18"/>
    </row>
    <row r="44" spans="1:11" ht="15.75">
      <c r="A44" s="26"/>
      <c r="B44" s="19"/>
      <c r="C44" s="26"/>
      <c r="D44" s="26"/>
      <c r="E44" s="28"/>
      <c r="G44" s="18"/>
      <c r="H44" s="18"/>
      <c r="I44" s="27"/>
      <c r="J44" s="18"/>
      <c r="K44" s="18"/>
    </row>
    <row r="45" spans="1:11" ht="15.75">
      <c r="A45" s="26"/>
      <c r="B45" s="19"/>
      <c r="C45" s="26"/>
      <c r="D45" s="26"/>
      <c r="E45" s="28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 t="s">
        <v>36</v>
      </c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4.25">
      <c r="A48" s="26"/>
      <c r="B48" s="19"/>
      <c r="C48" s="26"/>
      <c r="D48" s="26"/>
      <c r="E48" s="27"/>
      <c r="G48" s="18"/>
      <c r="H48" s="18"/>
      <c r="I48" s="27"/>
      <c r="J48" s="18"/>
      <c r="K48" s="18"/>
    </row>
    <row r="49" spans="1:11" ht="14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</sheetData>
  <mergeCells count="20">
    <mergeCell ref="A40:K40"/>
    <mergeCell ref="F14:F15"/>
    <mergeCell ref="B14:B15"/>
    <mergeCell ref="K14:K15"/>
    <mergeCell ref="C14:C15"/>
    <mergeCell ref="A35:K35"/>
    <mergeCell ref="A36:K36"/>
    <mergeCell ref="A37:K37"/>
    <mergeCell ref="A38:K38"/>
    <mergeCell ref="A39:K39"/>
    <mergeCell ref="D14:D15"/>
    <mergeCell ref="G14:I14"/>
    <mergeCell ref="J14:J15"/>
    <mergeCell ref="A14:A15"/>
    <mergeCell ref="E14:E15"/>
    <mergeCell ref="A1:K6"/>
    <mergeCell ref="A8:K8"/>
    <mergeCell ref="A9:K9"/>
    <mergeCell ref="A10:K10"/>
    <mergeCell ref="A11:K11"/>
  </mergeCells>
  <phoneticPr fontId="0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A8" sqref="A8:K8"/>
    </sheetView>
  </sheetViews>
  <sheetFormatPr baseColWidth="10" defaultColWidth="9.140625" defaultRowHeight="12.75"/>
  <cols>
    <col min="1" max="1" width="6.7109375" customWidth="1"/>
    <col min="2" max="2" width="7.85546875" customWidth="1"/>
    <col min="3" max="3" width="15" customWidth="1"/>
    <col min="4" max="5" width="11.42578125" customWidth="1"/>
    <col min="6" max="6" width="7.42578125" customWidth="1"/>
    <col min="7" max="7" width="7.5703125" customWidth="1"/>
    <col min="8" max="8" width="7.28515625" customWidth="1"/>
    <col min="9" max="9" width="7.140625" customWidth="1"/>
    <col min="10" max="10" width="8.85546875" customWidth="1"/>
    <col min="11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155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70">
        <v>1</v>
      </c>
      <c r="B16" s="68">
        <v>30</v>
      </c>
      <c r="C16" s="67" t="s">
        <v>157</v>
      </c>
      <c r="D16" s="67" t="s">
        <v>158</v>
      </c>
      <c r="E16" s="68" t="s">
        <v>21</v>
      </c>
      <c r="F16" s="158">
        <v>15</v>
      </c>
      <c r="G16" s="7">
        <v>8</v>
      </c>
      <c r="H16" s="7">
        <v>22</v>
      </c>
      <c r="I16" s="7">
        <v>95</v>
      </c>
      <c r="J16" s="165">
        <f>+(C$12/1000)/((+G16*60+H16+I16/1000)/3600)</f>
        <v>21.509873629492425</v>
      </c>
      <c r="K16" s="2"/>
    </row>
    <row r="17" spans="1:11">
      <c r="A17" s="201">
        <v>2</v>
      </c>
      <c r="B17" s="68">
        <v>104</v>
      </c>
      <c r="C17" s="67" t="s">
        <v>159</v>
      </c>
      <c r="D17" s="67" t="s">
        <v>160</v>
      </c>
      <c r="E17" s="68" t="s">
        <v>77</v>
      </c>
      <c r="F17" s="158">
        <v>6</v>
      </c>
      <c r="G17" s="7">
        <v>8</v>
      </c>
      <c r="H17" s="7">
        <v>33</v>
      </c>
      <c r="I17" s="7">
        <v>12</v>
      </c>
      <c r="J17" s="167">
        <f>+(C$12/1000)/((+G17*60+H17+I17/1000)/3600)</f>
        <v>21.052139131248396</v>
      </c>
      <c r="K17" s="10"/>
    </row>
    <row r="18" spans="1:11">
      <c r="A18" s="157">
        <v>3</v>
      </c>
      <c r="B18" s="35">
        <v>31</v>
      </c>
      <c r="C18" s="38" t="s">
        <v>136</v>
      </c>
      <c r="D18" s="38" t="s">
        <v>156</v>
      </c>
      <c r="E18" s="35" t="s">
        <v>97</v>
      </c>
      <c r="F18" s="158">
        <v>3</v>
      </c>
      <c r="G18" s="7">
        <v>8</v>
      </c>
      <c r="H18" s="7">
        <v>23</v>
      </c>
      <c r="I18" s="7">
        <v>40</v>
      </c>
      <c r="J18" s="167">
        <f>+(C$12/1000)/((+G18*60+H18+I18/1000)/3600)</f>
        <v>21.46946564885496</v>
      </c>
      <c r="K18" s="10"/>
    </row>
    <row r="19" spans="1:11">
      <c r="A19" s="160"/>
      <c r="B19" s="68"/>
      <c r="C19" s="67"/>
      <c r="D19" s="67"/>
      <c r="E19" s="68"/>
      <c r="F19" s="161"/>
      <c r="G19" s="70"/>
      <c r="H19" s="70"/>
      <c r="I19" s="70"/>
      <c r="J19" s="167"/>
      <c r="K19" s="71"/>
    </row>
    <row r="20" spans="1:11">
      <c r="A20" s="157"/>
      <c r="B20" s="35"/>
      <c r="C20" s="43"/>
      <c r="D20" s="43"/>
      <c r="E20" s="35"/>
      <c r="F20" s="158"/>
      <c r="G20" s="7"/>
      <c r="H20" s="7"/>
      <c r="I20" s="7"/>
      <c r="J20" s="167"/>
      <c r="K20" s="10"/>
    </row>
    <row r="21" spans="1:11">
      <c r="A21" s="3"/>
      <c r="B21" s="63"/>
      <c r="C21" s="38"/>
      <c r="D21" s="38"/>
      <c r="E21" s="35"/>
      <c r="F21" s="6"/>
      <c r="G21" s="7"/>
      <c r="H21" s="7"/>
      <c r="I21" s="7"/>
      <c r="J21" s="167"/>
      <c r="K21" s="10"/>
    </row>
    <row r="22" spans="1:11">
      <c r="A22" s="3"/>
      <c r="B22" s="63"/>
      <c r="C22" s="38"/>
      <c r="D22" s="38"/>
      <c r="E22" s="35"/>
      <c r="F22" s="6"/>
      <c r="G22" s="7"/>
      <c r="H22" s="7"/>
      <c r="I22" s="7"/>
      <c r="J22" s="8"/>
      <c r="K22" s="10"/>
    </row>
    <row r="23" spans="1:11">
      <c r="A23" s="3"/>
      <c r="B23" s="63"/>
      <c r="C23" s="38"/>
      <c r="D23" s="38"/>
      <c r="E23" s="35"/>
      <c r="F23" s="6"/>
      <c r="G23" s="7"/>
      <c r="H23" s="7"/>
      <c r="I23" s="7"/>
      <c r="J23" s="8"/>
      <c r="K23" s="10"/>
    </row>
    <row r="24" spans="1:11">
      <c r="A24" s="3"/>
      <c r="B24" s="63"/>
      <c r="C24" s="38"/>
      <c r="D24" s="38"/>
      <c r="E24" s="35"/>
      <c r="F24" s="6"/>
      <c r="G24" s="7"/>
      <c r="H24" s="7"/>
      <c r="I24" s="7"/>
      <c r="J24" s="8"/>
      <c r="K24" s="10"/>
    </row>
    <row r="25" spans="1:11">
      <c r="A25" s="3"/>
      <c r="B25" s="63"/>
      <c r="C25" s="38"/>
      <c r="D25" s="38"/>
      <c r="E25" s="35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</row>
    <row r="27" spans="1:11">
      <c r="A27" s="3"/>
      <c r="B27" s="131"/>
      <c r="C27" s="131"/>
      <c r="D27" s="131"/>
      <c r="E27" s="131"/>
      <c r="F27" s="6"/>
      <c r="G27" s="11"/>
      <c r="H27" s="11"/>
      <c r="I27" s="11"/>
      <c r="J27" s="8"/>
      <c r="K27" s="10"/>
    </row>
    <row r="28" spans="1:11">
      <c r="A28" s="3"/>
      <c r="B28" s="131"/>
      <c r="C28" s="131"/>
      <c r="D28" s="131"/>
      <c r="E28" s="131"/>
      <c r="F28" s="6"/>
      <c r="G28" s="11"/>
      <c r="H28" s="11"/>
      <c r="I28" s="11"/>
      <c r="J28" s="8"/>
      <c r="K28" s="10"/>
    </row>
    <row r="29" spans="1:11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2"/>
      <c r="H32" s="12"/>
      <c r="I32" s="12"/>
      <c r="J32" s="8"/>
      <c r="K32" s="10"/>
    </row>
    <row r="33" spans="1:11" ht="13.5" thickBot="1">
      <c r="A33" s="13"/>
      <c r="B33" s="14"/>
      <c r="C33" s="14"/>
      <c r="D33" s="14"/>
      <c r="E33" s="14"/>
      <c r="F33" s="14"/>
      <c r="G33" s="15"/>
      <c r="H33" s="15"/>
      <c r="I33" s="15"/>
      <c r="J33" s="16"/>
      <c r="K33" s="17"/>
    </row>
    <row r="34" spans="1:11" ht="15.75" thickTop="1" thickBo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14.25" thickTop="1">
      <c r="A35" s="247" t="s">
        <v>27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9"/>
    </row>
    <row r="36" spans="1:11" ht="13.5">
      <c r="A36" s="250" t="s">
        <v>28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3.5">
      <c r="A37" s="250" t="s">
        <v>29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3.5">
      <c r="A38" s="250" t="s">
        <v>30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31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5" thickBot="1">
      <c r="A40" s="244" t="s">
        <v>32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5" thickTop="1">
      <c r="A41" s="19"/>
      <c r="B41" s="19"/>
      <c r="C41" s="19"/>
      <c r="D41" s="19"/>
      <c r="E41" s="20"/>
      <c r="F41" s="20"/>
      <c r="G41" s="18"/>
      <c r="H41" s="18"/>
      <c r="I41" s="18"/>
      <c r="J41" s="18"/>
      <c r="K41" s="18"/>
    </row>
    <row r="42" spans="1:11" ht="16.5">
      <c r="A42" s="21" t="s">
        <v>33</v>
      </c>
      <c r="B42" s="22"/>
      <c r="C42" s="21"/>
      <c r="D42" s="21"/>
      <c r="E42" s="23" t="s">
        <v>34</v>
      </c>
      <c r="F42" s="24"/>
      <c r="G42" s="25"/>
      <c r="H42" s="25"/>
      <c r="I42" s="23" t="s">
        <v>35</v>
      </c>
      <c r="J42" s="25"/>
      <c r="K42" s="18"/>
    </row>
    <row r="43" spans="1:11" ht="14.25">
      <c r="A43" s="26"/>
      <c r="B43" s="19"/>
      <c r="C43" s="26"/>
      <c r="D43" s="26"/>
      <c r="E43" s="27"/>
      <c r="G43" s="18"/>
      <c r="H43" s="18"/>
      <c r="I43" s="27"/>
      <c r="J43" s="18"/>
      <c r="K43" s="18"/>
    </row>
    <row r="44" spans="1:11" ht="15.75">
      <c r="A44" s="26"/>
      <c r="B44" s="19"/>
      <c r="C44" s="26"/>
      <c r="D44" s="26"/>
      <c r="E44" s="28"/>
      <c r="G44" s="18"/>
      <c r="H44" s="18"/>
      <c r="I44" s="27"/>
      <c r="J44" s="18"/>
      <c r="K44" s="18"/>
    </row>
    <row r="45" spans="1:11" ht="15.75">
      <c r="A45" s="26"/>
      <c r="B45" s="19"/>
      <c r="C45" s="26"/>
      <c r="D45" s="26"/>
      <c r="E45" s="28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 t="s">
        <v>36</v>
      </c>
      <c r="G46" s="18"/>
      <c r="H46" s="18"/>
      <c r="I46" s="27"/>
      <c r="J46" s="18"/>
      <c r="K46" s="18"/>
    </row>
  </sheetData>
  <mergeCells count="20">
    <mergeCell ref="A40:K40"/>
    <mergeCell ref="A35:K35"/>
    <mergeCell ref="A36:K36"/>
    <mergeCell ref="A37:K37"/>
    <mergeCell ref="A38:K38"/>
    <mergeCell ref="A39:K39"/>
    <mergeCell ref="A1:K6"/>
    <mergeCell ref="A8:K8"/>
    <mergeCell ref="A9:K9"/>
    <mergeCell ref="A10:K10"/>
    <mergeCell ref="K14:K15"/>
    <mergeCell ref="A11:K11"/>
    <mergeCell ref="A14:A15"/>
    <mergeCell ref="B14:B15"/>
    <mergeCell ref="G14:I14"/>
    <mergeCell ref="C14:C15"/>
    <mergeCell ref="D14:D15"/>
    <mergeCell ref="E14:E15"/>
    <mergeCell ref="F14:F15"/>
    <mergeCell ref="J14:J15"/>
  </mergeCells>
  <phoneticPr fontId="34" type="noConversion"/>
  <pageMargins left="0.75" right="0.75" top="1" bottom="1" header="0" footer="0"/>
  <pageSetup paperSize="9" orientation="portrait" horizontalDpi="0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161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3">
        <v>1</v>
      </c>
      <c r="B16" s="35">
        <v>36</v>
      </c>
      <c r="C16" s="38" t="s">
        <v>162</v>
      </c>
      <c r="D16" s="38" t="s">
        <v>100</v>
      </c>
      <c r="E16" s="35" t="s">
        <v>97</v>
      </c>
      <c r="F16" s="69"/>
      <c r="G16" s="7"/>
      <c r="H16" s="7">
        <v>36</v>
      </c>
      <c r="I16" s="7">
        <v>14</v>
      </c>
      <c r="J16" s="164">
        <f>+(C$12/1000)/((+G16*60+H16+I16/1000)/3600)</f>
        <v>29.988337868606649</v>
      </c>
      <c r="K16" s="138"/>
    </row>
    <row r="17" spans="1:11">
      <c r="A17" s="148">
        <v>2</v>
      </c>
      <c r="B17" s="155">
        <v>34</v>
      </c>
      <c r="C17" s="198" t="s">
        <v>95</v>
      </c>
      <c r="D17" s="199" t="s">
        <v>59</v>
      </c>
      <c r="E17" s="68" t="s">
        <v>97</v>
      </c>
      <c r="F17" s="40"/>
      <c r="G17" s="134"/>
      <c r="H17" s="134">
        <v>37</v>
      </c>
      <c r="I17" s="134">
        <v>52</v>
      </c>
      <c r="J17" s="165">
        <f>+(C$12/1000)/((+G17*60+H17+I17/1000)/3600)</f>
        <v>29.148224117456547</v>
      </c>
      <c r="K17" s="10"/>
    </row>
    <row r="18" spans="1:11">
      <c r="A18" s="3">
        <v>3</v>
      </c>
      <c r="B18" s="35">
        <v>95</v>
      </c>
      <c r="C18" s="43" t="s">
        <v>163</v>
      </c>
      <c r="D18" s="38" t="s">
        <v>164</v>
      </c>
      <c r="E18" s="35" t="s">
        <v>128</v>
      </c>
      <c r="F18" s="6"/>
      <c r="G18" s="7"/>
      <c r="H18" s="7">
        <v>38</v>
      </c>
      <c r="I18" s="7">
        <v>28</v>
      </c>
      <c r="J18" s="167">
        <f>+(C$12/1000)/((+G18*60+H18+I18/1000)/3600)</f>
        <v>28.400126222783214</v>
      </c>
      <c r="K18" s="10"/>
    </row>
    <row r="19" spans="1:11">
      <c r="A19" s="193">
        <v>4</v>
      </c>
      <c r="B19" s="68">
        <v>35</v>
      </c>
      <c r="C19" s="74" t="s">
        <v>165</v>
      </c>
      <c r="D19" s="67" t="s">
        <v>26</v>
      </c>
      <c r="E19" s="68" t="s">
        <v>97</v>
      </c>
      <c r="F19" s="6"/>
      <c r="G19" s="7"/>
      <c r="H19" s="7">
        <v>39</v>
      </c>
      <c r="I19" s="7">
        <v>46</v>
      </c>
      <c r="J19" s="167">
        <f>+(C$12/1000)/((+G19*60+H19+I19/1000)/3600)</f>
        <v>27.659683450289403</v>
      </c>
      <c r="K19" s="10"/>
    </row>
    <row r="20" spans="1:11">
      <c r="A20" s="3"/>
      <c r="B20" s="35"/>
      <c r="C20" s="38"/>
      <c r="D20" s="38"/>
      <c r="E20" s="35"/>
      <c r="F20" s="6"/>
      <c r="G20" s="7"/>
      <c r="H20" s="7"/>
      <c r="I20" s="7"/>
      <c r="J20" s="167"/>
      <c r="K20" s="10"/>
    </row>
    <row r="21" spans="1:11">
      <c r="A21" s="3"/>
      <c r="B21" s="68"/>
      <c r="C21" s="74"/>
      <c r="D21" s="67"/>
      <c r="E21" s="68"/>
      <c r="F21" s="6"/>
      <c r="G21" s="7"/>
      <c r="H21" s="7"/>
      <c r="I21" s="7"/>
      <c r="J21" s="167"/>
      <c r="K21" s="10"/>
    </row>
    <row r="22" spans="1:11">
      <c r="A22" s="3"/>
      <c r="B22" s="35"/>
      <c r="C22" s="38"/>
      <c r="D22" s="38"/>
      <c r="E22" s="35"/>
      <c r="F22" s="6"/>
      <c r="G22" s="7"/>
      <c r="H22" s="7"/>
      <c r="I22" s="7"/>
      <c r="J22" s="8"/>
      <c r="K22" s="10"/>
    </row>
    <row r="23" spans="1:11">
      <c r="A23" s="3"/>
      <c r="B23" s="4"/>
      <c r="C23" s="4"/>
      <c r="D23" s="4"/>
      <c r="E23" s="5"/>
      <c r="F23" s="6"/>
      <c r="G23" s="7"/>
      <c r="H23" s="7"/>
      <c r="I23" s="7"/>
      <c r="J23" s="8"/>
      <c r="K23" s="10"/>
    </row>
    <row r="24" spans="1:11">
      <c r="A24" s="3"/>
      <c r="B24" s="68"/>
      <c r="C24" s="74"/>
      <c r="D24" s="67"/>
      <c r="E24" s="68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5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5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</row>
    <row r="30" spans="1:11">
      <c r="A30" s="3"/>
      <c r="B30" s="4"/>
      <c r="C30" s="4"/>
      <c r="D30" s="4"/>
      <c r="E30" s="4"/>
      <c r="F30" s="6"/>
      <c r="G30" s="7"/>
      <c r="H30" s="7"/>
      <c r="I30" s="7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1"/>
      <c r="H34" s="11"/>
      <c r="I34" s="11"/>
      <c r="J34" s="8"/>
      <c r="K34" s="10"/>
    </row>
    <row r="35" spans="1:11">
      <c r="A35" s="3"/>
      <c r="B35" s="6"/>
      <c r="C35" s="6"/>
      <c r="D35" s="6"/>
      <c r="E35" s="6"/>
      <c r="F35" s="6"/>
      <c r="G35" s="12"/>
      <c r="H35" s="12"/>
      <c r="I35" s="12"/>
      <c r="J35" s="8"/>
      <c r="K35" s="10"/>
    </row>
    <row r="36" spans="1:11" ht="13.5" thickBot="1">
      <c r="A36" s="13"/>
      <c r="B36" s="14"/>
      <c r="C36" s="14"/>
      <c r="D36" s="14"/>
      <c r="E36" s="14"/>
      <c r="F36" s="14"/>
      <c r="G36" s="15"/>
      <c r="H36" s="15"/>
      <c r="I36" s="15"/>
      <c r="J36" s="16"/>
      <c r="K36" s="17"/>
    </row>
    <row r="37" spans="1:11" ht="15.75" thickTop="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14.25" thickTop="1">
      <c r="A38" s="247" t="s">
        <v>166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3.5">
      <c r="A39" s="250" t="s">
        <v>28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29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30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3.5">
      <c r="A42" s="250" t="s">
        <v>31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5" thickBot="1">
      <c r="A43" s="244" t="s">
        <v>32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5" thickTop="1">
      <c r="A44" s="19"/>
      <c r="B44" s="19"/>
      <c r="C44" s="19"/>
      <c r="D44" s="19"/>
      <c r="E44" s="20"/>
      <c r="F44" s="20"/>
      <c r="G44" s="18"/>
      <c r="H44" s="18"/>
      <c r="I44" s="18"/>
      <c r="J44" s="18"/>
      <c r="K44" s="18"/>
    </row>
    <row r="45" spans="1:11" ht="16.5">
      <c r="A45" s="21" t="s">
        <v>33</v>
      </c>
      <c r="B45" s="22"/>
      <c r="C45" s="21"/>
      <c r="D45" s="21"/>
      <c r="E45" s="23" t="s">
        <v>34</v>
      </c>
      <c r="F45" s="24"/>
      <c r="G45" s="25"/>
      <c r="H45" s="25"/>
      <c r="I45" s="23" t="s">
        <v>35</v>
      </c>
      <c r="J45" s="25"/>
      <c r="K45" s="18"/>
    </row>
    <row r="46" spans="1:11" ht="14.25">
      <c r="A46" s="26"/>
      <c r="B46" s="19"/>
      <c r="C46" s="26"/>
      <c r="D46" s="26"/>
      <c r="E46" s="27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/>
      <c r="G48" s="18"/>
      <c r="H48" s="18"/>
      <c r="I48" s="27"/>
      <c r="J48" s="18"/>
      <c r="K48" s="18"/>
    </row>
    <row r="49" spans="1:11" ht="15.75">
      <c r="A49" s="26"/>
      <c r="B49" s="19"/>
      <c r="C49" s="26"/>
      <c r="D49" s="26"/>
      <c r="E49" s="28" t="s">
        <v>36</v>
      </c>
      <c r="G49" s="18"/>
      <c r="H49" s="18"/>
      <c r="I49" s="27"/>
      <c r="J49" s="18"/>
      <c r="K49" s="18"/>
    </row>
    <row r="50" spans="1:11" ht="14.25">
      <c r="A50" s="26"/>
      <c r="B50" s="19"/>
      <c r="C50" s="26"/>
      <c r="D50" s="26"/>
      <c r="E50" s="27"/>
      <c r="G50" s="18"/>
      <c r="H50" s="18"/>
      <c r="I50" s="27"/>
      <c r="J50" s="18"/>
      <c r="K50" s="18"/>
    </row>
    <row r="51" spans="1:11" ht="14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</sheetData>
  <mergeCells count="20">
    <mergeCell ref="A43:K43"/>
    <mergeCell ref="G14:I14"/>
    <mergeCell ref="J14:J15"/>
    <mergeCell ref="K14:K15"/>
    <mergeCell ref="A38:K38"/>
    <mergeCell ref="B14:B15"/>
    <mergeCell ref="D14:D15"/>
    <mergeCell ref="C14:C15"/>
    <mergeCell ref="F14:F15"/>
    <mergeCell ref="E14:E15"/>
    <mergeCell ref="A14:A15"/>
    <mergeCell ref="A40:K40"/>
    <mergeCell ref="A42:K42"/>
    <mergeCell ref="A41:K41"/>
    <mergeCell ref="A39:K39"/>
    <mergeCell ref="A1:K6"/>
    <mergeCell ref="A8:K8"/>
    <mergeCell ref="A9:K9"/>
    <mergeCell ref="A10:K10"/>
    <mergeCell ref="A11:K11"/>
  </mergeCells>
  <phoneticPr fontId="31" type="noConversion"/>
  <pageMargins left="0.5118110236220472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A8" sqref="A8:K8"/>
    </sheetView>
  </sheetViews>
  <sheetFormatPr baseColWidth="10" defaultColWidth="9.140625" defaultRowHeight="12.75"/>
  <cols>
    <col min="1" max="1" width="6.5703125" customWidth="1"/>
    <col min="2" max="2" width="7.140625" customWidth="1"/>
    <col min="3" max="3" width="16" customWidth="1"/>
    <col min="4" max="4" width="9.5703125" customWidth="1"/>
    <col min="5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3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161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1000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48">
        <v>1</v>
      </c>
      <c r="B16" s="40">
        <v>34</v>
      </c>
      <c r="C16" s="113" t="s">
        <v>95</v>
      </c>
      <c r="D16" s="130" t="s">
        <v>59</v>
      </c>
      <c r="E16" s="35" t="s">
        <v>97</v>
      </c>
      <c r="F16" s="155"/>
      <c r="G16" s="134">
        <v>2</v>
      </c>
      <c r="H16" s="134">
        <v>4</v>
      </c>
      <c r="I16" s="134">
        <v>14</v>
      </c>
      <c r="J16" s="164">
        <f>+(C$12/1000)/((+G16*60+H16+I16/1000)/3600)</f>
        <v>29.028980598964637</v>
      </c>
      <c r="K16" s="138"/>
    </row>
    <row r="17" spans="1:11">
      <c r="A17" s="3">
        <v>2</v>
      </c>
      <c r="B17" s="68">
        <v>36</v>
      </c>
      <c r="C17" s="67" t="s">
        <v>162</v>
      </c>
      <c r="D17" s="67" t="s">
        <v>100</v>
      </c>
      <c r="E17" s="68" t="s">
        <v>97</v>
      </c>
      <c r="F17" s="6"/>
      <c r="G17" s="7">
        <v>2</v>
      </c>
      <c r="H17" s="7">
        <v>4</v>
      </c>
      <c r="I17" s="7">
        <v>92</v>
      </c>
      <c r="J17" s="165">
        <f>+(C$12/1000)/((+G17*60+H17+I17/1000)/3600)</f>
        <v>29.010733971569479</v>
      </c>
      <c r="K17" s="10"/>
    </row>
    <row r="18" spans="1:11">
      <c r="A18" s="3">
        <v>3</v>
      </c>
      <c r="B18" s="35">
        <v>95</v>
      </c>
      <c r="C18" s="43" t="s">
        <v>163</v>
      </c>
      <c r="D18" s="38" t="s">
        <v>164</v>
      </c>
      <c r="E18" s="35" t="s">
        <v>128</v>
      </c>
      <c r="F18" s="6"/>
      <c r="G18" s="7">
        <v>2</v>
      </c>
      <c r="H18" s="7">
        <v>7</v>
      </c>
      <c r="I18" s="7">
        <v>32</v>
      </c>
      <c r="J18" s="167">
        <f>+(C$12/1000)/((+G18*60+H18+I18/1000)/3600)</f>
        <v>28.339316077838653</v>
      </c>
      <c r="K18" s="10" t="s">
        <v>113</v>
      </c>
    </row>
    <row r="19" spans="1:11">
      <c r="A19" s="193">
        <v>4</v>
      </c>
      <c r="B19" s="68">
        <v>35</v>
      </c>
      <c r="C19" s="74" t="s">
        <v>165</v>
      </c>
      <c r="D19" s="67" t="s">
        <v>26</v>
      </c>
      <c r="E19" s="68" t="s">
        <v>97</v>
      </c>
      <c r="F19" s="6"/>
      <c r="G19" s="7">
        <v>2</v>
      </c>
      <c r="H19" s="7">
        <v>8</v>
      </c>
      <c r="I19" s="7">
        <v>68</v>
      </c>
      <c r="J19" s="167">
        <f>+(C$12/1000)/((+G19*60+H19+I19/1000)/3600)</f>
        <v>28.110066527157443</v>
      </c>
      <c r="K19" s="10"/>
    </row>
    <row r="20" spans="1:11">
      <c r="A20" s="3"/>
      <c r="B20" s="35"/>
      <c r="C20" s="38"/>
      <c r="D20" s="38"/>
      <c r="E20" s="35"/>
      <c r="F20" s="6"/>
      <c r="G20" s="7"/>
      <c r="H20" s="7"/>
      <c r="I20" s="7"/>
      <c r="J20" s="167"/>
      <c r="K20" s="10"/>
    </row>
    <row r="21" spans="1:11">
      <c r="A21" s="3"/>
      <c r="B21" s="68"/>
      <c r="C21" s="74"/>
      <c r="D21" s="67"/>
      <c r="E21" s="68"/>
      <c r="F21" s="6"/>
      <c r="G21" s="7"/>
      <c r="H21" s="7"/>
      <c r="I21" s="7"/>
      <c r="J21" s="167"/>
      <c r="K21" s="10"/>
    </row>
    <row r="22" spans="1:11">
      <c r="A22" s="3"/>
      <c r="B22" s="35"/>
      <c r="C22" s="38"/>
      <c r="D22" s="38"/>
      <c r="E22" s="35"/>
      <c r="F22" s="6"/>
      <c r="G22" s="7"/>
      <c r="H22" s="7"/>
      <c r="I22" s="7"/>
      <c r="J22" s="8"/>
      <c r="K22" s="10"/>
    </row>
    <row r="23" spans="1:11">
      <c r="A23" s="3"/>
      <c r="B23" s="4"/>
      <c r="C23" s="4"/>
      <c r="D23" s="4"/>
      <c r="E23" s="5"/>
      <c r="F23" s="6"/>
      <c r="G23" s="7"/>
      <c r="H23" s="7"/>
      <c r="I23" s="7"/>
      <c r="J23" s="8"/>
      <c r="K23" s="10"/>
    </row>
    <row r="24" spans="1:11">
      <c r="A24" s="3"/>
      <c r="B24" s="68"/>
      <c r="C24" s="74"/>
      <c r="D24" s="67"/>
      <c r="E24" s="68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5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5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</row>
    <row r="30" spans="1:11">
      <c r="A30" s="3"/>
      <c r="B30" s="4"/>
      <c r="C30" s="4"/>
      <c r="D30" s="4"/>
      <c r="E30" s="4"/>
      <c r="F30" s="6"/>
      <c r="G30" s="7"/>
      <c r="H30" s="7"/>
      <c r="I30" s="7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1"/>
      <c r="H34" s="11"/>
      <c r="I34" s="11"/>
      <c r="J34" s="8"/>
      <c r="K34" s="10"/>
    </row>
    <row r="35" spans="1:11">
      <c r="A35" s="3"/>
      <c r="B35" s="6"/>
      <c r="C35" s="6"/>
      <c r="D35" s="6"/>
      <c r="E35" s="6"/>
      <c r="F35" s="6"/>
      <c r="G35" s="12"/>
      <c r="H35" s="12"/>
      <c r="I35" s="12"/>
      <c r="J35" s="8"/>
      <c r="K35" s="10"/>
    </row>
    <row r="36" spans="1:11" ht="13.5" thickBot="1">
      <c r="A36" s="13"/>
      <c r="B36" s="14"/>
      <c r="C36" s="14"/>
      <c r="D36" s="14"/>
      <c r="E36" s="14"/>
      <c r="F36" s="14"/>
      <c r="G36" s="15"/>
      <c r="H36" s="15"/>
      <c r="I36" s="15"/>
      <c r="J36" s="16"/>
      <c r="K36" s="17"/>
    </row>
    <row r="37" spans="1:11" ht="15.75" thickTop="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14.25" thickTop="1">
      <c r="A38" s="247" t="s">
        <v>27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3.5">
      <c r="A39" s="250" t="s">
        <v>28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29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30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3.5">
      <c r="A42" s="250" t="s">
        <v>31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5" thickBot="1">
      <c r="A43" s="244" t="s">
        <v>32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5" thickTop="1">
      <c r="A44" s="19"/>
      <c r="B44" s="19"/>
      <c r="C44" s="19"/>
      <c r="D44" s="19"/>
      <c r="E44" s="20"/>
      <c r="F44" s="20"/>
      <c r="G44" s="18"/>
      <c r="H44" s="18"/>
      <c r="I44" s="18"/>
      <c r="J44" s="18"/>
      <c r="K44" s="18"/>
    </row>
    <row r="45" spans="1:11" ht="16.5">
      <c r="A45" s="21" t="s">
        <v>33</v>
      </c>
      <c r="B45" s="22"/>
      <c r="C45" s="21"/>
      <c r="D45" s="21"/>
      <c r="E45" s="23" t="s">
        <v>34</v>
      </c>
      <c r="F45" s="24"/>
      <c r="G45" s="25"/>
      <c r="H45" s="25"/>
      <c r="I45" s="23" t="s">
        <v>35</v>
      </c>
      <c r="J45" s="25"/>
      <c r="K45" s="18"/>
    </row>
    <row r="46" spans="1:11" ht="14.25">
      <c r="A46" s="26"/>
      <c r="B46" s="19"/>
      <c r="C46" s="26"/>
      <c r="D46" s="26"/>
      <c r="E46" s="27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/>
      <c r="G48" s="18"/>
      <c r="H48" s="18"/>
      <c r="I48" s="27"/>
      <c r="J48" s="18"/>
      <c r="K48" s="18"/>
    </row>
    <row r="49" spans="1:11" ht="15.75">
      <c r="A49" s="26"/>
      <c r="B49" s="19"/>
      <c r="C49" s="26"/>
      <c r="D49" s="26"/>
      <c r="E49" s="28" t="s">
        <v>36</v>
      </c>
      <c r="G49" s="18"/>
      <c r="H49" s="18"/>
      <c r="I49" s="27"/>
      <c r="J49" s="18"/>
      <c r="K49" s="18"/>
    </row>
    <row r="50" spans="1:11" ht="14.25">
      <c r="A50" s="26"/>
      <c r="B50" s="19"/>
      <c r="C50" s="26"/>
      <c r="D50" s="26"/>
      <c r="E50" s="27"/>
      <c r="G50" s="18"/>
      <c r="H50" s="18"/>
      <c r="I50" s="27"/>
      <c r="J50" s="18"/>
      <c r="K50" s="18"/>
    </row>
    <row r="51" spans="1:11" ht="14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</sheetData>
  <mergeCells count="20">
    <mergeCell ref="A43:K43"/>
    <mergeCell ref="G14:I14"/>
    <mergeCell ref="J14:J15"/>
    <mergeCell ref="K14:K15"/>
    <mergeCell ref="A38:K38"/>
    <mergeCell ref="F14:F15"/>
    <mergeCell ref="A39:K39"/>
    <mergeCell ref="A40:K40"/>
    <mergeCell ref="A14:A15"/>
    <mergeCell ref="E14:E15"/>
    <mergeCell ref="A42:K42"/>
    <mergeCell ref="A41:K41"/>
    <mergeCell ref="B14:B15"/>
    <mergeCell ref="C14:C15"/>
    <mergeCell ref="D14:D15"/>
    <mergeCell ref="A1:K6"/>
    <mergeCell ref="A8:K8"/>
    <mergeCell ref="A9:K9"/>
    <mergeCell ref="A10:K10"/>
    <mergeCell ref="A11:K11"/>
  </mergeCells>
  <phoneticPr fontId="0" type="noConversion"/>
  <pageMargins left="0.7" right="0.7" top="0.75" bottom="0.75" header="0.3" footer="0.3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161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48">
        <v>1</v>
      </c>
      <c r="B16" s="40">
        <v>34</v>
      </c>
      <c r="C16" s="113" t="s">
        <v>95</v>
      </c>
      <c r="D16" s="130" t="s">
        <v>59</v>
      </c>
      <c r="E16" s="35" t="s">
        <v>97</v>
      </c>
      <c r="F16" s="155">
        <v>12</v>
      </c>
      <c r="G16" s="134">
        <v>6</v>
      </c>
      <c r="H16" s="134">
        <v>40</v>
      </c>
      <c r="I16" s="134">
        <v>8</v>
      </c>
      <c r="J16" s="164">
        <f>+(C$12/1000)/((+G16*60+H16+I16/1000)/3600)</f>
        <v>26.999460010799787</v>
      </c>
      <c r="K16" s="10"/>
    </row>
    <row r="17" spans="1:11">
      <c r="A17" s="3">
        <v>2</v>
      </c>
      <c r="B17" s="68">
        <v>36</v>
      </c>
      <c r="C17" s="67" t="s">
        <v>162</v>
      </c>
      <c r="D17" s="67" t="s">
        <v>100</v>
      </c>
      <c r="E17" s="68" t="s">
        <v>97</v>
      </c>
      <c r="F17" s="6">
        <v>11</v>
      </c>
      <c r="G17" s="7">
        <v>6</v>
      </c>
      <c r="H17" s="7">
        <v>40</v>
      </c>
      <c r="I17" s="7">
        <v>48</v>
      </c>
      <c r="J17" s="165">
        <f>+(C$12/1000)/((+G17*60+H17+I17/1000)/3600)</f>
        <v>26.996760388753351</v>
      </c>
      <c r="K17" s="10"/>
    </row>
    <row r="18" spans="1:11">
      <c r="A18" s="3">
        <v>3</v>
      </c>
      <c r="B18" s="35">
        <v>95</v>
      </c>
      <c r="C18" s="43" t="s">
        <v>163</v>
      </c>
      <c r="D18" s="38" t="s">
        <v>164</v>
      </c>
      <c r="E18" s="35" t="s">
        <v>128</v>
      </c>
      <c r="F18" s="6">
        <v>1</v>
      </c>
      <c r="G18" s="7">
        <v>6</v>
      </c>
      <c r="H18" s="7">
        <v>51</v>
      </c>
      <c r="I18" s="7">
        <v>37</v>
      </c>
      <c r="J18" s="167">
        <f>+(C$12/1000)/((+G18*60+H18+I18/1000)/3600)</f>
        <v>26.275006872860594</v>
      </c>
      <c r="K18" s="10"/>
    </row>
    <row r="19" spans="1:11">
      <c r="A19" s="193">
        <v>4</v>
      </c>
      <c r="B19" s="68">
        <v>35</v>
      </c>
      <c r="C19" s="74" t="s">
        <v>165</v>
      </c>
      <c r="D19" s="67" t="s">
        <v>26</v>
      </c>
      <c r="E19" s="68" t="s">
        <v>97</v>
      </c>
      <c r="F19" s="6"/>
      <c r="G19" s="7">
        <v>7</v>
      </c>
      <c r="H19" s="7">
        <v>10</v>
      </c>
      <c r="I19" s="7">
        <v>3</v>
      </c>
      <c r="J19" s="167">
        <f>+(C$12/1000)/((+G19*60+H19+I19/1000)/3600)</f>
        <v>25.116103841135992</v>
      </c>
      <c r="K19" s="10"/>
    </row>
    <row r="20" spans="1:11">
      <c r="A20" s="3"/>
      <c r="B20" s="35"/>
      <c r="C20" s="38"/>
      <c r="D20" s="38"/>
      <c r="E20" s="35"/>
      <c r="F20" s="6"/>
      <c r="G20" s="7"/>
      <c r="H20" s="7"/>
      <c r="I20" s="7"/>
      <c r="J20" s="167"/>
      <c r="K20" s="10"/>
    </row>
    <row r="21" spans="1:11">
      <c r="A21" s="3"/>
      <c r="B21" s="68"/>
      <c r="C21" s="74"/>
      <c r="D21" s="67"/>
      <c r="E21" s="68"/>
      <c r="F21" s="6"/>
      <c r="G21" s="7"/>
      <c r="H21" s="7"/>
      <c r="I21" s="7"/>
      <c r="J21" s="167"/>
      <c r="K21" s="10"/>
    </row>
    <row r="22" spans="1:11">
      <c r="A22" s="3"/>
      <c r="B22" s="35"/>
      <c r="C22" s="38"/>
      <c r="D22" s="38"/>
      <c r="E22" s="35"/>
      <c r="F22" s="6"/>
      <c r="G22" s="7"/>
      <c r="H22" s="7"/>
      <c r="I22" s="7"/>
      <c r="J22" s="8"/>
      <c r="K22" s="10"/>
    </row>
    <row r="23" spans="1:11">
      <c r="A23" s="3"/>
      <c r="B23" s="4"/>
      <c r="C23" s="4"/>
      <c r="D23" s="4"/>
      <c r="E23" s="5"/>
      <c r="F23" s="6"/>
      <c r="G23" s="7"/>
      <c r="H23" s="7"/>
      <c r="I23" s="7"/>
      <c r="J23" s="8"/>
      <c r="K23" s="10"/>
    </row>
    <row r="24" spans="1:11">
      <c r="A24" s="3"/>
      <c r="B24" s="68"/>
      <c r="C24" s="74"/>
      <c r="D24" s="67"/>
      <c r="E24" s="68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5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5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</row>
    <row r="30" spans="1:11">
      <c r="A30" s="3"/>
      <c r="B30" s="4"/>
      <c r="C30" s="4"/>
      <c r="D30" s="4"/>
      <c r="E30" s="4"/>
      <c r="F30" s="6"/>
      <c r="G30" s="7"/>
      <c r="H30" s="7"/>
      <c r="I30" s="7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1"/>
      <c r="H34" s="11"/>
      <c r="I34" s="11"/>
      <c r="J34" s="8"/>
      <c r="K34" s="10"/>
    </row>
    <row r="35" spans="1:11">
      <c r="A35" s="3"/>
      <c r="B35" s="6"/>
      <c r="C35" s="6"/>
      <c r="D35" s="6"/>
      <c r="E35" s="6"/>
      <c r="F35" s="6"/>
      <c r="G35" s="12"/>
      <c r="H35" s="12"/>
      <c r="I35" s="12"/>
      <c r="J35" s="8"/>
      <c r="K35" s="10"/>
    </row>
    <row r="36" spans="1:11" ht="13.5" thickBot="1">
      <c r="A36" s="13"/>
      <c r="B36" s="14"/>
      <c r="C36" s="14"/>
      <c r="D36" s="14"/>
      <c r="E36" s="14"/>
      <c r="F36" s="14"/>
      <c r="G36" s="15"/>
      <c r="H36" s="15"/>
      <c r="I36" s="15"/>
      <c r="J36" s="16"/>
      <c r="K36" s="17"/>
    </row>
    <row r="37" spans="1:11" ht="15.75" thickTop="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14.25" thickTop="1">
      <c r="A38" s="247" t="s">
        <v>27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3.5">
      <c r="A39" s="250" t="s">
        <v>28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29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30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3.5">
      <c r="A42" s="250" t="s">
        <v>31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5" thickBot="1">
      <c r="A43" s="244" t="s">
        <v>32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5" thickTop="1">
      <c r="A44" s="19"/>
      <c r="B44" s="19"/>
      <c r="C44" s="19"/>
      <c r="D44" s="19"/>
      <c r="E44" s="20"/>
      <c r="F44" s="20"/>
      <c r="G44" s="18"/>
      <c r="H44" s="18"/>
      <c r="I44" s="18"/>
      <c r="J44" s="18"/>
      <c r="K44" s="18"/>
    </row>
    <row r="45" spans="1:11" ht="16.5">
      <c r="A45" s="21" t="s">
        <v>33</v>
      </c>
      <c r="B45" s="22"/>
      <c r="C45" s="21"/>
      <c r="D45" s="21"/>
      <c r="E45" s="23" t="s">
        <v>34</v>
      </c>
      <c r="F45" s="24"/>
      <c r="G45" s="25"/>
      <c r="H45" s="25"/>
      <c r="I45" s="23" t="s">
        <v>35</v>
      </c>
      <c r="J45" s="25"/>
      <c r="K45" s="18"/>
    </row>
    <row r="46" spans="1:11" ht="14.25">
      <c r="A46" s="26"/>
      <c r="B46" s="19"/>
      <c r="C46" s="26"/>
      <c r="D46" s="26"/>
      <c r="E46" s="27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/>
      <c r="G48" s="18"/>
      <c r="H48" s="18"/>
      <c r="I48" s="27"/>
      <c r="J48" s="18"/>
      <c r="K48" s="18"/>
    </row>
    <row r="49" spans="1:11" ht="15.75">
      <c r="A49" s="26"/>
      <c r="B49" s="19"/>
      <c r="C49" s="26"/>
      <c r="D49" s="26"/>
      <c r="E49" s="28" t="s">
        <v>36</v>
      </c>
      <c r="G49" s="18"/>
      <c r="H49" s="18"/>
      <c r="I49" s="27"/>
      <c r="J49" s="18"/>
      <c r="K49" s="18"/>
    </row>
    <row r="50" spans="1:11" ht="14.25">
      <c r="A50" s="26"/>
      <c r="B50" s="19"/>
      <c r="C50" s="26"/>
      <c r="D50" s="26"/>
      <c r="E50" s="27"/>
      <c r="G50" s="18"/>
      <c r="H50" s="18"/>
      <c r="I50" s="27"/>
      <c r="J50" s="18"/>
      <c r="K50" s="18"/>
    </row>
    <row r="51" spans="1:11" ht="14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</sheetData>
  <mergeCells count="20">
    <mergeCell ref="A43:K43"/>
    <mergeCell ref="G14:I14"/>
    <mergeCell ref="J14:J15"/>
    <mergeCell ref="K14:K15"/>
    <mergeCell ref="A38:K38"/>
    <mergeCell ref="A42:K42"/>
    <mergeCell ref="D14:D15"/>
    <mergeCell ref="A40:K40"/>
    <mergeCell ref="E14:E15"/>
    <mergeCell ref="B14:B15"/>
    <mergeCell ref="F14:F15"/>
    <mergeCell ref="A41:K41"/>
    <mergeCell ref="A14:A15"/>
    <mergeCell ref="A39:K39"/>
    <mergeCell ref="C14:C15"/>
    <mergeCell ref="A11:K11"/>
    <mergeCell ref="A1:K6"/>
    <mergeCell ref="A8:K8"/>
    <mergeCell ref="A9:K9"/>
    <mergeCell ref="A10:K10"/>
  </mergeCells>
  <phoneticPr fontId="31" type="noConversion"/>
  <pageMargins left="0.51181102362204722" right="0.11811023622047245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4" width="11.85546875" customWidth="1"/>
    <col min="5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167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50">
        <v>1</v>
      </c>
      <c r="B16" s="35">
        <v>94</v>
      </c>
      <c r="C16" s="43" t="s">
        <v>163</v>
      </c>
      <c r="D16" s="38" t="s">
        <v>160</v>
      </c>
      <c r="E16" s="35" t="s">
        <v>128</v>
      </c>
      <c r="F16" s="151"/>
      <c r="G16" s="135"/>
      <c r="H16" s="135">
        <v>40</v>
      </c>
      <c r="I16" s="135">
        <v>71</v>
      </c>
      <c r="J16" s="164">
        <f>+(C$12/1000)/((+G16*60+H16+I16/1000)/3600)</f>
        <v>26.952159916148837</v>
      </c>
      <c r="K16" s="136"/>
    </row>
    <row r="17" spans="1:11">
      <c r="A17" s="154"/>
      <c r="B17" s="68"/>
      <c r="C17" s="67"/>
      <c r="D17" s="67"/>
      <c r="E17" s="68"/>
      <c r="F17" s="155"/>
      <c r="G17" s="139"/>
      <c r="H17" s="139"/>
      <c r="I17" s="139"/>
      <c r="J17" s="165"/>
      <c r="K17" s="140"/>
    </row>
    <row r="18" spans="1:11">
      <c r="A18" s="148"/>
      <c r="B18" s="35"/>
      <c r="C18" s="38"/>
      <c r="D18" s="38"/>
      <c r="E18" s="35"/>
      <c r="F18" s="40"/>
      <c r="G18" s="134"/>
      <c r="H18" s="134"/>
      <c r="I18" s="134"/>
      <c r="J18" s="167"/>
      <c r="K18" s="138"/>
    </row>
    <row r="19" spans="1:11">
      <c r="A19" s="169"/>
      <c r="B19" s="146"/>
      <c r="C19" s="127"/>
      <c r="D19" s="127"/>
      <c r="E19" s="146"/>
      <c r="F19" s="40"/>
      <c r="G19" s="134"/>
      <c r="H19" s="134"/>
      <c r="I19" s="134"/>
      <c r="J19" s="167"/>
      <c r="K19" s="138"/>
    </row>
    <row r="20" spans="1:11">
      <c r="A20" s="148"/>
      <c r="B20" s="40"/>
      <c r="C20" s="120"/>
      <c r="D20" s="40"/>
      <c r="E20" s="36"/>
      <c r="F20" s="40"/>
      <c r="G20" s="134"/>
      <c r="H20" s="134"/>
      <c r="I20" s="134"/>
      <c r="J20" s="167"/>
      <c r="K20" s="138"/>
    </row>
    <row r="21" spans="1:11">
      <c r="A21" s="3"/>
      <c r="B21" s="63"/>
      <c r="C21" s="43"/>
      <c r="D21" s="38"/>
      <c r="E21" s="35"/>
      <c r="F21" s="6"/>
      <c r="G21" s="7"/>
      <c r="H21" s="7"/>
      <c r="I21" s="7"/>
      <c r="J21" s="167"/>
      <c r="K21" s="10"/>
    </row>
    <row r="22" spans="1:11">
      <c r="A22" s="3"/>
      <c r="B22" s="4"/>
      <c r="C22" s="61"/>
      <c r="D22" s="4"/>
      <c r="E22" s="5"/>
      <c r="F22" s="6"/>
      <c r="G22" s="7"/>
      <c r="H22" s="7"/>
      <c r="I22" s="7"/>
      <c r="J22" s="8"/>
      <c r="K22" s="10"/>
    </row>
    <row r="23" spans="1:11">
      <c r="A23" s="148"/>
      <c r="B23" s="35"/>
      <c r="C23" s="38"/>
      <c r="D23" s="38"/>
      <c r="E23" s="35"/>
      <c r="F23" s="40"/>
      <c r="G23" s="134"/>
      <c r="H23" s="134"/>
      <c r="I23" s="134"/>
      <c r="J23" s="167"/>
      <c r="K23" s="138"/>
    </row>
    <row r="24" spans="1:11">
      <c r="A24" s="3"/>
      <c r="B24" s="4"/>
      <c r="C24" s="4"/>
      <c r="D24" s="4"/>
      <c r="E24" s="4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4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2"/>
      <c r="H33" s="12"/>
      <c r="I33" s="12"/>
      <c r="J33" s="8"/>
      <c r="K33" s="10"/>
    </row>
    <row r="34" spans="1:11" ht="13.5" thickBot="1">
      <c r="A34" s="13"/>
      <c r="B34" s="14"/>
      <c r="C34" s="14"/>
      <c r="D34" s="14"/>
      <c r="E34" s="14"/>
      <c r="F34" s="14"/>
      <c r="G34" s="15"/>
      <c r="H34" s="15"/>
      <c r="I34" s="15"/>
      <c r="J34" s="16"/>
      <c r="K34" s="17"/>
    </row>
    <row r="35" spans="1:11" ht="15.75" thickTop="1" thickBo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ht="14.25" thickTop="1">
      <c r="A36" s="247" t="s">
        <v>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3.5">
      <c r="A37" s="250" t="s">
        <v>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3.5">
      <c r="A38" s="250" t="s">
        <v>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30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31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5" thickBot="1">
      <c r="A41" s="244" t="s">
        <v>32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5" thickTop="1">
      <c r="A42" s="19"/>
      <c r="B42" s="19"/>
      <c r="C42" s="19"/>
      <c r="D42" s="19"/>
      <c r="E42" s="20"/>
      <c r="F42" s="20"/>
      <c r="G42" s="18"/>
      <c r="H42" s="18"/>
      <c r="I42" s="18"/>
      <c r="J42" s="18"/>
      <c r="K42" s="18"/>
    </row>
    <row r="43" spans="1:11" ht="16.5">
      <c r="A43" s="21" t="s">
        <v>33</v>
      </c>
      <c r="B43" s="22"/>
      <c r="C43" s="21"/>
      <c r="D43" s="21"/>
      <c r="E43" s="23" t="s">
        <v>34</v>
      </c>
      <c r="F43" s="24"/>
      <c r="G43" s="25"/>
      <c r="H43" s="25"/>
      <c r="I43" s="23" t="s">
        <v>35</v>
      </c>
      <c r="J43" s="25"/>
      <c r="K43" s="18"/>
    </row>
    <row r="44" spans="1:11" ht="14.25">
      <c r="A44" s="26"/>
      <c r="B44" s="19"/>
      <c r="C44" s="26"/>
      <c r="D44" s="26"/>
      <c r="E44" s="27"/>
      <c r="G44" s="18"/>
      <c r="H44" s="18"/>
      <c r="I44" s="27"/>
      <c r="J44" s="18"/>
      <c r="K44" s="18"/>
    </row>
    <row r="45" spans="1:11" ht="15.75">
      <c r="A45" s="26"/>
      <c r="B45" s="19"/>
      <c r="C45" s="26"/>
      <c r="D45" s="26"/>
      <c r="E45" s="28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 t="s">
        <v>36</v>
      </c>
      <c r="G47" s="18"/>
      <c r="H47" s="18"/>
      <c r="I47" s="27"/>
      <c r="J47" s="18"/>
      <c r="K47" s="18"/>
    </row>
    <row r="48" spans="1:11" ht="14.25">
      <c r="A48" s="26"/>
      <c r="B48" s="19"/>
      <c r="C48" s="26"/>
      <c r="D48" s="26"/>
      <c r="E48" s="27"/>
      <c r="G48" s="18"/>
      <c r="H48" s="18"/>
      <c r="I48" s="27"/>
      <c r="J48" s="18"/>
      <c r="K48" s="18"/>
    </row>
    <row r="49" spans="1:11" ht="14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</sheetData>
  <mergeCells count="20">
    <mergeCell ref="A1:K6"/>
    <mergeCell ref="A8:K8"/>
    <mergeCell ref="A9:K9"/>
    <mergeCell ref="A10:K10"/>
    <mergeCell ref="A14:A15"/>
    <mergeCell ref="A11:K11"/>
    <mergeCell ref="D14:D15"/>
    <mergeCell ref="C14:C15"/>
    <mergeCell ref="A38:K38"/>
    <mergeCell ref="A39:K39"/>
    <mergeCell ref="A40:K40"/>
    <mergeCell ref="A41:K41"/>
    <mergeCell ref="G14:I14"/>
    <mergeCell ref="J14:J15"/>
    <mergeCell ref="K14:K15"/>
    <mergeCell ref="B14:B15"/>
    <mergeCell ref="F14:F15"/>
    <mergeCell ref="E14:E15"/>
    <mergeCell ref="A36:K36"/>
    <mergeCell ref="A37:K37"/>
  </mergeCells>
  <phoneticPr fontId="31" type="noConversion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A8" sqref="A8:K8"/>
    </sheetView>
  </sheetViews>
  <sheetFormatPr baseColWidth="10" defaultColWidth="9.140625" defaultRowHeight="12.75"/>
  <cols>
    <col min="1" max="1" width="7" customWidth="1"/>
    <col min="2" max="2" width="7.28515625" customWidth="1"/>
    <col min="3" max="3" width="15.85546875" customWidth="1"/>
    <col min="4" max="4" width="12.42578125" customWidth="1"/>
    <col min="5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167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1000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50">
        <v>1</v>
      </c>
      <c r="B16" s="35">
        <v>94</v>
      </c>
      <c r="C16" s="43" t="s">
        <v>163</v>
      </c>
      <c r="D16" s="38" t="s">
        <v>160</v>
      </c>
      <c r="E16" s="35" t="s">
        <v>128</v>
      </c>
      <c r="F16" s="151"/>
      <c r="G16" s="135">
        <v>2</v>
      </c>
      <c r="H16" s="135">
        <v>15</v>
      </c>
      <c r="I16" s="135">
        <v>23</v>
      </c>
      <c r="J16" s="164">
        <f>+(C$12/1000)/((+G16*60+H16+I16/1000)/3600)</f>
        <v>26.662124230686626</v>
      </c>
      <c r="K16" s="136"/>
    </row>
    <row r="17" spans="1:11">
      <c r="A17" s="154"/>
      <c r="B17" s="68"/>
      <c r="C17" s="67"/>
      <c r="D17" s="67"/>
      <c r="E17" s="68"/>
      <c r="F17" s="155"/>
      <c r="G17" s="139"/>
      <c r="H17" s="139"/>
      <c r="I17" s="139"/>
      <c r="J17" s="165"/>
      <c r="K17" s="140"/>
    </row>
    <row r="18" spans="1:11">
      <c r="A18" s="148"/>
      <c r="B18" s="35"/>
      <c r="C18" s="38"/>
      <c r="D18" s="38"/>
      <c r="E18" s="35"/>
      <c r="F18" s="40"/>
      <c r="G18" s="134"/>
      <c r="H18" s="134"/>
      <c r="I18" s="134"/>
      <c r="J18" s="167"/>
      <c r="K18" s="138"/>
    </row>
    <row r="19" spans="1:11">
      <c r="A19" s="169"/>
      <c r="B19" s="146"/>
      <c r="C19" s="127"/>
      <c r="D19" s="127"/>
      <c r="E19" s="146"/>
      <c r="F19" s="40"/>
      <c r="G19" s="134"/>
      <c r="H19" s="134"/>
      <c r="I19" s="134"/>
      <c r="J19" s="167"/>
      <c r="K19" s="138"/>
    </row>
    <row r="20" spans="1:11">
      <c r="A20" s="148"/>
      <c r="B20" s="40"/>
      <c r="C20" s="120"/>
      <c r="D20" s="40"/>
      <c r="E20" s="36"/>
      <c r="F20" s="40"/>
      <c r="G20" s="134"/>
      <c r="H20" s="134"/>
      <c r="I20" s="134"/>
      <c r="J20" s="167"/>
      <c r="K20" s="138"/>
    </row>
    <row r="21" spans="1:11">
      <c r="A21" s="3"/>
      <c r="B21" s="63"/>
      <c r="C21" s="43"/>
      <c r="D21" s="38"/>
      <c r="E21" s="35"/>
      <c r="F21" s="6"/>
      <c r="G21" s="7"/>
      <c r="H21" s="7"/>
      <c r="I21" s="7"/>
      <c r="J21" s="167"/>
      <c r="K21" s="10"/>
    </row>
    <row r="22" spans="1:11">
      <c r="A22" s="3"/>
      <c r="B22" s="4"/>
      <c r="C22" s="61"/>
      <c r="D22" s="4"/>
      <c r="E22" s="5"/>
      <c r="F22" s="6"/>
      <c r="G22" s="7"/>
      <c r="H22" s="7"/>
      <c r="I22" s="7"/>
      <c r="J22" s="8"/>
      <c r="K22" s="10"/>
    </row>
    <row r="23" spans="1:11">
      <c r="A23" s="148"/>
      <c r="B23" s="35"/>
      <c r="C23" s="38"/>
      <c r="D23" s="38"/>
      <c r="E23" s="35"/>
      <c r="F23" s="40"/>
      <c r="G23" s="134"/>
      <c r="H23" s="134"/>
      <c r="I23" s="134"/>
      <c r="J23" s="167"/>
      <c r="K23" s="138"/>
    </row>
    <row r="24" spans="1:11">
      <c r="A24" s="3"/>
      <c r="B24" s="4"/>
      <c r="C24" s="4"/>
      <c r="D24" s="4"/>
      <c r="E24" s="4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4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2"/>
      <c r="H33" s="12"/>
      <c r="I33" s="12"/>
      <c r="J33" s="8"/>
      <c r="K33" s="10"/>
    </row>
    <row r="34" spans="1:11" ht="13.5" thickBot="1">
      <c r="A34" s="13"/>
      <c r="B34" s="14"/>
      <c r="C34" s="14"/>
      <c r="D34" s="14"/>
      <c r="E34" s="14"/>
      <c r="F34" s="14"/>
      <c r="G34" s="15"/>
      <c r="H34" s="15"/>
      <c r="I34" s="15"/>
      <c r="J34" s="16"/>
      <c r="K34" s="17"/>
    </row>
    <row r="35" spans="1:11" ht="15.75" thickTop="1" thickBo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ht="14.25" thickTop="1">
      <c r="A36" s="247" t="s">
        <v>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3.5">
      <c r="A37" s="250" t="s">
        <v>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3.5">
      <c r="A38" s="250" t="s">
        <v>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30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31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5" thickBot="1">
      <c r="A41" s="244" t="s">
        <v>32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5" thickTop="1">
      <c r="A42" s="19"/>
      <c r="B42" s="19"/>
      <c r="C42" s="19"/>
      <c r="D42" s="19"/>
      <c r="E42" s="20"/>
      <c r="F42" s="20"/>
      <c r="G42" s="18"/>
      <c r="H42" s="18"/>
      <c r="I42" s="18"/>
      <c r="J42" s="18"/>
      <c r="K42" s="18"/>
    </row>
    <row r="43" spans="1:11" ht="16.5">
      <c r="A43" s="21" t="s">
        <v>33</v>
      </c>
      <c r="B43" s="22"/>
      <c r="C43" s="21"/>
      <c r="D43" s="21"/>
      <c r="E43" s="23" t="s">
        <v>34</v>
      </c>
      <c r="F43" s="24"/>
      <c r="G43" s="25"/>
      <c r="H43" s="25"/>
      <c r="I43" s="23" t="s">
        <v>35</v>
      </c>
      <c r="J43" s="25"/>
      <c r="K43" s="18"/>
    </row>
    <row r="44" spans="1:11" ht="14.25">
      <c r="A44" s="26"/>
      <c r="B44" s="19"/>
      <c r="C44" s="26"/>
      <c r="D44" s="26"/>
      <c r="E44" s="27"/>
      <c r="G44" s="18"/>
      <c r="H44" s="18"/>
      <c r="I44" s="27"/>
      <c r="J44" s="18"/>
      <c r="K44" s="18"/>
    </row>
    <row r="45" spans="1:11" ht="15.75">
      <c r="A45" s="26"/>
      <c r="B45" s="19"/>
      <c r="C45" s="26"/>
      <c r="D45" s="26"/>
      <c r="E45" s="28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 t="s">
        <v>36</v>
      </c>
      <c r="G47" s="18"/>
      <c r="H47" s="18"/>
      <c r="I47" s="27"/>
      <c r="J47" s="18"/>
      <c r="K47" s="18"/>
    </row>
    <row r="48" spans="1:11" ht="14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</sheetData>
  <mergeCells count="20">
    <mergeCell ref="A40:K40"/>
    <mergeCell ref="A41:K41"/>
    <mergeCell ref="C14:C15"/>
    <mergeCell ref="D14:D15"/>
    <mergeCell ref="K14:K15"/>
    <mergeCell ref="E14:E15"/>
    <mergeCell ref="A36:K36"/>
    <mergeCell ref="A37:K37"/>
    <mergeCell ref="B14:B15"/>
    <mergeCell ref="A38:K38"/>
    <mergeCell ref="A39:K39"/>
    <mergeCell ref="F14:F15"/>
    <mergeCell ref="G14:I14"/>
    <mergeCell ref="J14:J15"/>
    <mergeCell ref="A14:A15"/>
    <mergeCell ref="A1:K6"/>
    <mergeCell ref="A8:K8"/>
    <mergeCell ref="A9:K9"/>
    <mergeCell ref="A10:K10"/>
    <mergeCell ref="A11:K11"/>
  </mergeCells>
  <phoneticPr fontId="0" type="noConversion"/>
  <pageMargins left="0.7" right="0.7" top="0.75" bottom="0.75" header="0.3" footer="0.3"/>
  <pageSetup paperSize="9"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4" width="11.85546875" customWidth="1"/>
    <col min="5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167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50">
        <v>1</v>
      </c>
      <c r="B16" s="35">
        <v>94</v>
      </c>
      <c r="C16" s="43" t="s">
        <v>163</v>
      </c>
      <c r="D16" s="38" t="s">
        <v>160</v>
      </c>
      <c r="E16" s="35" t="s">
        <v>128</v>
      </c>
      <c r="F16" s="151"/>
      <c r="G16" s="135">
        <v>7</v>
      </c>
      <c r="H16" s="135">
        <v>15</v>
      </c>
      <c r="I16" s="135">
        <v>73</v>
      </c>
      <c r="J16" s="164">
        <f>+(C$12/1000)/((+G16*60+H16+I16/1000)/3600)</f>
        <v>24.823420437489801</v>
      </c>
      <c r="K16" s="136"/>
    </row>
    <row r="17" spans="1:11">
      <c r="A17" s="154"/>
      <c r="B17" s="68"/>
      <c r="C17" s="67"/>
      <c r="D17" s="67"/>
      <c r="E17" s="68"/>
      <c r="F17" s="155"/>
      <c r="G17" s="139"/>
      <c r="H17" s="139"/>
      <c r="I17" s="139"/>
      <c r="J17" s="165"/>
      <c r="K17" s="140"/>
    </row>
    <row r="18" spans="1:11">
      <c r="A18" s="148"/>
      <c r="B18" s="35"/>
      <c r="C18" s="38"/>
      <c r="D18" s="38"/>
      <c r="E18" s="35"/>
      <c r="F18" s="40"/>
      <c r="G18" s="134"/>
      <c r="H18" s="134"/>
      <c r="I18" s="134"/>
      <c r="J18" s="167"/>
      <c r="K18" s="138"/>
    </row>
    <row r="19" spans="1:11">
      <c r="A19" s="169"/>
      <c r="B19" s="146"/>
      <c r="C19" s="127"/>
      <c r="D19" s="127"/>
      <c r="E19" s="146"/>
      <c r="F19" s="40"/>
      <c r="G19" s="134"/>
      <c r="H19" s="134"/>
      <c r="I19" s="134"/>
      <c r="J19" s="167"/>
      <c r="K19" s="138"/>
    </row>
    <row r="20" spans="1:11">
      <c r="A20" s="148"/>
      <c r="B20" s="40"/>
      <c r="C20" s="120"/>
      <c r="D20" s="40"/>
      <c r="E20" s="36"/>
      <c r="F20" s="40"/>
      <c r="G20" s="134"/>
      <c r="H20" s="134"/>
      <c r="I20" s="134"/>
      <c r="J20" s="167"/>
      <c r="K20" s="138"/>
    </row>
    <row r="21" spans="1:11">
      <c r="A21" s="3"/>
      <c r="B21" s="63"/>
      <c r="C21" s="43"/>
      <c r="D21" s="38"/>
      <c r="E21" s="35"/>
      <c r="F21" s="6"/>
      <c r="G21" s="7"/>
      <c r="H21" s="7"/>
      <c r="I21" s="7"/>
      <c r="J21" s="167"/>
      <c r="K21" s="10"/>
    </row>
    <row r="22" spans="1:11">
      <c r="A22" s="3"/>
      <c r="B22" s="4"/>
      <c r="C22" s="61"/>
      <c r="D22" s="4"/>
      <c r="E22" s="5"/>
      <c r="F22" s="6"/>
      <c r="G22" s="7"/>
      <c r="H22" s="7"/>
      <c r="I22" s="7"/>
      <c r="J22" s="8"/>
      <c r="K22" s="10"/>
    </row>
    <row r="23" spans="1:11">
      <c r="A23" s="148"/>
      <c r="B23" s="35"/>
      <c r="C23" s="38"/>
      <c r="D23" s="38"/>
      <c r="E23" s="35"/>
      <c r="F23" s="40"/>
      <c r="G23" s="134"/>
      <c r="H23" s="134"/>
      <c r="I23" s="134"/>
      <c r="J23" s="167"/>
      <c r="K23" s="138"/>
    </row>
    <row r="24" spans="1:11">
      <c r="A24" s="3"/>
      <c r="B24" s="4"/>
      <c r="C24" s="4"/>
      <c r="D24" s="4"/>
      <c r="E24" s="4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4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</row>
    <row r="27" spans="1:11">
      <c r="A27" s="3"/>
      <c r="B27" s="6"/>
      <c r="C27" s="6"/>
      <c r="D27" s="6"/>
      <c r="E27" s="6"/>
      <c r="F27" s="6"/>
      <c r="G27" s="11"/>
      <c r="H27" s="11"/>
      <c r="I27" s="11"/>
      <c r="J27" s="8"/>
      <c r="K27" s="10"/>
    </row>
    <row r="28" spans="1:11">
      <c r="A28" s="3"/>
      <c r="B28" s="6"/>
      <c r="C28" s="6"/>
      <c r="D28" s="6"/>
      <c r="E28" s="6"/>
      <c r="F28" s="6"/>
      <c r="G28" s="11"/>
      <c r="H28" s="11"/>
      <c r="I28" s="11"/>
      <c r="J28" s="8"/>
      <c r="K28" s="10"/>
    </row>
    <row r="29" spans="1:11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2"/>
      <c r="H31" s="12"/>
      <c r="I31" s="12"/>
      <c r="J31" s="8"/>
      <c r="K31" s="10"/>
    </row>
    <row r="32" spans="1:11" ht="13.5" thickBot="1">
      <c r="A32" s="13"/>
      <c r="B32" s="14"/>
      <c r="C32" s="14"/>
      <c r="D32" s="14"/>
      <c r="E32" s="14"/>
      <c r="F32" s="14"/>
      <c r="G32" s="15"/>
      <c r="H32" s="15"/>
      <c r="I32" s="15"/>
      <c r="J32" s="16"/>
      <c r="K32" s="17"/>
    </row>
    <row r="33" spans="1:11" ht="15.75" thickTop="1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1" ht="14.25" thickTop="1">
      <c r="A34" s="247" t="s">
        <v>27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49"/>
    </row>
    <row r="35" spans="1:11" ht="13.5">
      <c r="A35" s="250" t="s">
        <v>28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3.5">
      <c r="A36" s="250" t="s">
        <v>29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3.5">
      <c r="A37" s="250" t="s">
        <v>30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3.5">
      <c r="A38" s="250" t="s">
        <v>31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5" thickBot="1">
      <c r="A39" s="244" t="s">
        <v>32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6"/>
    </row>
    <row r="40" spans="1:11" ht="15" thickTop="1">
      <c r="A40" s="19"/>
      <c r="B40" s="19"/>
      <c r="C40" s="19"/>
      <c r="D40" s="19"/>
      <c r="E40" s="20"/>
      <c r="F40" s="20"/>
      <c r="G40" s="18"/>
      <c r="H40" s="18"/>
      <c r="I40" s="18"/>
      <c r="J40" s="18"/>
      <c r="K40" s="18"/>
    </row>
    <row r="41" spans="1:11" ht="16.5">
      <c r="A41" s="21" t="s">
        <v>33</v>
      </c>
      <c r="B41" s="22"/>
      <c r="C41" s="21"/>
      <c r="D41" s="21"/>
      <c r="E41" s="23" t="s">
        <v>34</v>
      </c>
      <c r="F41" s="24"/>
      <c r="G41" s="25"/>
      <c r="H41" s="25"/>
      <c r="I41" s="23" t="s">
        <v>35</v>
      </c>
      <c r="J41" s="25"/>
      <c r="K41" s="18"/>
    </row>
    <row r="42" spans="1:11" ht="14.25">
      <c r="A42" s="26"/>
      <c r="B42" s="19"/>
      <c r="C42" s="26"/>
      <c r="D42" s="26"/>
      <c r="E42" s="27"/>
      <c r="G42" s="18"/>
      <c r="H42" s="18"/>
      <c r="I42" s="27"/>
      <c r="J42" s="18"/>
      <c r="K42" s="18"/>
    </row>
    <row r="43" spans="1:11" ht="15.75">
      <c r="A43" s="26"/>
      <c r="B43" s="19"/>
      <c r="C43" s="26"/>
      <c r="D43" s="26"/>
      <c r="E43" s="28"/>
      <c r="G43" s="18"/>
      <c r="H43" s="18"/>
      <c r="I43" s="27"/>
      <c r="J43" s="18"/>
      <c r="K43" s="18"/>
    </row>
    <row r="44" spans="1:11" ht="15.75">
      <c r="A44" s="26"/>
      <c r="B44" s="19"/>
      <c r="C44" s="26"/>
      <c r="D44" s="26"/>
      <c r="E44" s="28"/>
      <c r="G44" s="18"/>
      <c r="H44" s="18"/>
      <c r="I44" s="27"/>
      <c r="J44" s="18"/>
      <c r="K44" s="18"/>
    </row>
    <row r="45" spans="1:11" ht="15.75">
      <c r="A45" s="26"/>
      <c r="B45" s="19"/>
      <c r="C45" s="26"/>
      <c r="D45" s="26"/>
      <c r="E45" s="28" t="s">
        <v>36</v>
      </c>
      <c r="G45" s="18"/>
      <c r="H45" s="18"/>
      <c r="I45" s="27"/>
      <c r="J45" s="18"/>
      <c r="K45" s="18"/>
    </row>
    <row r="46" spans="1:11" ht="14.25">
      <c r="A46" s="26"/>
      <c r="B46" s="19"/>
      <c r="C46" s="26"/>
      <c r="D46" s="26"/>
      <c r="E46" s="27"/>
      <c r="G46" s="18"/>
      <c r="H46" s="18"/>
      <c r="I46" s="27"/>
      <c r="J46" s="18"/>
      <c r="K46" s="18"/>
    </row>
    <row r="47" spans="1:11" ht="14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</sheetData>
  <mergeCells count="20">
    <mergeCell ref="A39:K39"/>
    <mergeCell ref="D14:D15"/>
    <mergeCell ref="E14:E15"/>
    <mergeCell ref="K14:K15"/>
    <mergeCell ref="B14:B15"/>
    <mergeCell ref="A34:K34"/>
    <mergeCell ref="A35:K35"/>
    <mergeCell ref="A36:K36"/>
    <mergeCell ref="A37:K37"/>
    <mergeCell ref="A38:K38"/>
    <mergeCell ref="F14:F15"/>
    <mergeCell ref="G14:I14"/>
    <mergeCell ref="J14:J15"/>
    <mergeCell ref="A14:A15"/>
    <mergeCell ref="C14:C15"/>
    <mergeCell ref="A1:K6"/>
    <mergeCell ref="A8:K8"/>
    <mergeCell ref="A9:K9"/>
    <mergeCell ref="A10:K10"/>
    <mergeCell ref="A11:K11"/>
  </mergeCells>
  <phoneticPr fontId="31" type="noConversion"/>
  <pageMargins left="0.51181102362204722" right="0.31496062992125984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168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48">
        <v>1</v>
      </c>
      <c r="B16" s="68">
        <v>37</v>
      </c>
      <c r="C16" s="74" t="s">
        <v>169</v>
      </c>
      <c r="D16" s="67" t="s">
        <v>170</v>
      </c>
      <c r="E16" s="68" t="s">
        <v>97</v>
      </c>
      <c r="F16" s="155"/>
      <c r="G16" s="134"/>
      <c r="H16" s="134">
        <v>34</v>
      </c>
      <c r="I16" s="134">
        <v>62</v>
      </c>
      <c r="J16" s="164">
        <f>+(C$12/1000)/((+G16*60+H16+I16/1000)/3600)</f>
        <v>31.706887440549583</v>
      </c>
      <c r="K16" s="138"/>
    </row>
    <row r="17" spans="1:11">
      <c r="A17" s="129"/>
      <c r="B17" s="40"/>
      <c r="C17" s="113"/>
      <c r="D17" s="130"/>
      <c r="E17" s="35"/>
      <c r="F17" s="6"/>
      <c r="G17" s="7"/>
      <c r="H17" s="7"/>
      <c r="I17" s="7"/>
      <c r="J17" s="165"/>
      <c r="K17" s="10"/>
    </row>
    <row r="18" spans="1:11">
      <c r="A18" s="3"/>
      <c r="B18" s="35"/>
      <c r="C18" s="43"/>
      <c r="D18" s="38"/>
      <c r="E18" s="35"/>
      <c r="F18" s="6"/>
      <c r="G18" s="7"/>
      <c r="H18" s="7"/>
      <c r="I18" s="7"/>
      <c r="J18" s="167"/>
      <c r="K18" s="10"/>
    </row>
    <row r="19" spans="1:11">
      <c r="A19" s="3"/>
      <c r="B19" s="68"/>
      <c r="C19" s="74"/>
      <c r="D19" s="67"/>
      <c r="E19" s="68"/>
      <c r="F19" s="6"/>
      <c r="G19" s="7"/>
      <c r="H19" s="7"/>
      <c r="I19" s="7"/>
      <c r="J19" s="167"/>
      <c r="K19" s="10"/>
    </row>
    <row r="20" spans="1:11">
      <c r="A20" s="3"/>
      <c r="B20" s="35"/>
      <c r="C20" s="38"/>
      <c r="D20" s="38"/>
      <c r="E20" s="35"/>
      <c r="F20" s="6"/>
      <c r="G20" s="7"/>
      <c r="H20" s="7"/>
      <c r="I20" s="7"/>
      <c r="J20" s="167"/>
      <c r="K20" s="10"/>
    </row>
    <row r="21" spans="1:11">
      <c r="A21" s="3"/>
      <c r="B21" s="35"/>
      <c r="C21" s="43"/>
      <c r="D21" s="38"/>
      <c r="E21" s="35"/>
      <c r="F21" s="6"/>
      <c r="G21" s="7"/>
      <c r="H21" s="7"/>
      <c r="I21" s="7"/>
      <c r="J21" s="167"/>
      <c r="K21" s="10"/>
    </row>
    <row r="22" spans="1:11">
      <c r="A22" s="3"/>
      <c r="B22" s="35"/>
      <c r="C22" s="43"/>
      <c r="D22" s="38"/>
      <c r="E22" s="35"/>
      <c r="F22" s="6"/>
      <c r="G22" s="7"/>
      <c r="H22" s="7"/>
      <c r="I22" s="7"/>
      <c r="J22" s="8"/>
      <c r="K22" s="10"/>
    </row>
    <row r="23" spans="1:11">
      <c r="A23" s="3"/>
      <c r="B23" s="4"/>
      <c r="C23" s="4"/>
      <c r="D23" s="4"/>
      <c r="E23" s="5"/>
      <c r="F23" s="6"/>
      <c r="G23" s="7"/>
      <c r="H23" s="7"/>
      <c r="I23" s="7"/>
      <c r="J23" s="8"/>
      <c r="K23" s="10"/>
    </row>
    <row r="24" spans="1:11">
      <c r="A24" s="3"/>
      <c r="B24" s="68"/>
      <c r="C24" s="74"/>
      <c r="D24" s="67"/>
      <c r="E24" s="68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5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5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</row>
    <row r="30" spans="1:11">
      <c r="A30" s="3"/>
      <c r="B30" s="4"/>
      <c r="C30" s="4"/>
      <c r="D30" s="4"/>
      <c r="E30" s="4"/>
      <c r="F30" s="6"/>
      <c r="G30" s="7"/>
      <c r="H30" s="7"/>
      <c r="I30" s="7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1"/>
      <c r="H34" s="11"/>
      <c r="I34" s="11"/>
      <c r="J34" s="8"/>
      <c r="K34" s="10"/>
    </row>
    <row r="35" spans="1:11">
      <c r="A35" s="3"/>
      <c r="B35" s="6"/>
      <c r="C35" s="6"/>
      <c r="D35" s="6"/>
      <c r="E35" s="6"/>
      <c r="F35" s="6"/>
      <c r="G35" s="12"/>
      <c r="H35" s="12"/>
      <c r="I35" s="12"/>
      <c r="J35" s="8"/>
      <c r="K35" s="10"/>
    </row>
    <row r="36" spans="1:11" ht="13.5" thickBot="1">
      <c r="A36" s="13"/>
      <c r="B36" s="14"/>
      <c r="C36" s="14"/>
      <c r="D36" s="14"/>
      <c r="E36" s="14"/>
      <c r="F36" s="14"/>
      <c r="G36" s="15"/>
      <c r="H36" s="15"/>
      <c r="I36" s="15"/>
      <c r="J36" s="16"/>
      <c r="K36" s="17"/>
    </row>
    <row r="37" spans="1:11" ht="15.75" thickTop="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14.25" thickTop="1">
      <c r="A38" s="247" t="s">
        <v>27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3.5">
      <c r="A39" s="250" t="s">
        <v>28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29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30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3.5">
      <c r="A42" s="250" t="s">
        <v>31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5" thickBot="1">
      <c r="A43" s="244" t="s">
        <v>32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5" thickTop="1">
      <c r="A44" s="19"/>
      <c r="B44" s="19"/>
      <c r="C44" s="19"/>
      <c r="D44" s="19"/>
      <c r="E44" s="20"/>
      <c r="F44" s="20"/>
      <c r="G44" s="18"/>
      <c r="H44" s="18"/>
      <c r="I44" s="18"/>
      <c r="J44" s="18"/>
      <c r="K44" s="18"/>
    </row>
    <row r="45" spans="1:11" ht="16.5">
      <c r="A45" s="21" t="s">
        <v>33</v>
      </c>
      <c r="B45" s="22"/>
      <c r="C45" s="21"/>
      <c r="D45" s="21"/>
      <c r="E45" s="23" t="s">
        <v>34</v>
      </c>
      <c r="F45" s="24"/>
      <c r="G45" s="25"/>
      <c r="H45" s="25"/>
      <c r="I45" s="23" t="s">
        <v>35</v>
      </c>
      <c r="J45" s="25"/>
      <c r="K45" s="18"/>
    </row>
    <row r="46" spans="1:11" ht="14.25">
      <c r="A46" s="26"/>
      <c r="B46" s="19"/>
      <c r="C46" s="26"/>
      <c r="D46" s="26"/>
      <c r="E46" s="27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/>
      <c r="G48" s="18"/>
      <c r="H48" s="18"/>
      <c r="I48" s="27"/>
      <c r="J48" s="18"/>
      <c r="K48" s="18"/>
    </row>
    <row r="49" spans="1:11" ht="15.75">
      <c r="A49" s="26"/>
      <c r="B49" s="19"/>
      <c r="C49" s="26"/>
      <c r="D49" s="26"/>
      <c r="E49" s="28" t="s">
        <v>36</v>
      </c>
      <c r="G49" s="18"/>
      <c r="H49" s="18"/>
      <c r="I49" s="27"/>
      <c r="J49" s="18"/>
      <c r="K49" s="18"/>
    </row>
    <row r="50" spans="1:11" ht="14.25">
      <c r="A50" s="26"/>
      <c r="B50" s="19"/>
      <c r="C50" s="26"/>
      <c r="D50" s="26"/>
      <c r="E50" s="27"/>
      <c r="G50" s="18"/>
      <c r="H50" s="18"/>
      <c r="I50" s="27"/>
      <c r="J50" s="18"/>
      <c r="K50" s="18"/>
    </row>
    <row r="51" spans="1:11" ht="14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</sheetData>
  <mergeCells count="20">
    <mergeCell ref="A1:K6"/>
    <mergeCell ref="A8:K8"/>
    <mergeCell ref="A9:K9"/>
    <mergeCell ref="A10:K10"/>
    <mergeCell ref="A11:K11"/>
    <mergeCell ref="A40:K40"/>
    <mergeCell ref="A41:K41"/>
    <mergeCell ref="A42:K42"/>
    <mergeCell ref="A43:K43"/>
    <mergeCell ref="F14:F15"/>
    <mergeCell ref="G14:I14"/>
    <mergeCell ref="J14:J15"/>
    <mergeCell ref="K14:K15"/>
    <mergeCell ref="D14:D15"/>
    <mergeCell ref="E14:E15"/>
    <mergeCell ref="A38:K38"/>
    <mergeCell ref="A39:K39"/>
    <mergeCell ref="A14:A15"/>
    <mergeCell ref="B14:B15"/>
    <mergeCell ref="C14:C15"/>
  </mergeCells>
  <phoneticPr fontId="34" type="noConversion"/>
  <pageMargins left="0.5118110236220472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2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49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400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2.75" customHeight="1" thickTop="1">
      <c r="A16" s="150">
        <v>1</v>
      </c>
      <c r="B16" s="36">
        <v>52</v>
      </c>
      <c r="C16" s="34" t="s">
        <v>22</v>
      </c>
      <c r="D16" s="34" t="s">
        <v>23</v>
      </c>
      <c r="E16" s="36" t="s">
        <v>24</v>
      </c>
      <c r="F16" s="151"/>
      <c r="G16" s="134">
        <v>1</v>
      </c>
      <c r="H16" s="134">
        <v>17</v>
      </c>
      <c r="I16" s="134">
        <v>33</v>
      </c>
      <c r="J16" s="164">
        <f>+(C$12/1000)/((+G16*60+H16+I16/1000)/3600)</f>
        <v>18.693287292459075</v>
      </c>
      <c r="K16" s="136"/>
    </row>
    <row r="17" spans="1:11" ht="12.75" customHeight="1">
      <c r="A17" s="148">
        <v>2</v>
      </c>
      <c r="B17" s="36">
        <v>3</v>
      </c>
      <c r="C17" s="34" t="s">
        <v>25</v>
      </c>
      <c r="D17" s="34" t="s">
        <v>26</v>
      </c>
      <c r="E17" s="35" t="s">
        <v>21</v>
      </c>
      <c r="F17" s="40"/>
      <c r="G17" s="147">
        <v>1</v>
      </c>
      <c r="H17" s="35">
        <v>21</v>
      </c>
      <c r="I17" s="35">
        <v>5</v>
      </c>
      <c r="J17" s="163">
        <f>+(C$12/1000)/((+G17*60+H17+I17/1000)/3600)</f>
        <v>17.776680451823964</v>
      </c>
      <c r="K17" s="138"/>
    </row>
    <row r="18" spans="1:11" ht="12.75" customHeight="1">
      <c r="A18" s="148">
        <v>3</v>
      </c>
      <c r="B18" s="35">
        <v>5</v>
      </c>
      <c r="C18" s="38" t="s">
        <v>19</v>
      </c>
      <c r="D18" s="38" t="s">
        <v>20</v>
      </c>
      <c r="E18" s="35" t="s">
        <v>21</v>
      </c>
      <c r="F18" s="40"/>
      <c r="G18" s="134">
        <v>1</v>
      </c>
      <c r="H18" s="134">
        <v>26</v>
      </c>
      <c r="I18" s="134">
        <v>61</v>
      </c>
      <c r="J18" s="163">
        <f>+(C$12/1000)/((+G18*60+H18+I18/1000)/3600)</f>
        <v>16.732317774601736</v>
      </c>
      <c r="K18" s="10"/>
    </row>
    <row r="19" spans="1:11">
      <c r="A19" s="148"/>
      <c r="B19" s="36"/>
      <c r="C19" s="34"/>
      <c r="D19" s="34"/>
      <c r="E19" s="35"/>
      <c r="F19" s="40"/>
      <c r="G19" s="134"/>
      <c r="H19" s="134"/>
      <c r="I19" s="134"/>
      <c r="J19" s="163"/>
      <c r="K19" s="10"/>
    </row>
    <row r="20" spans="1:11">
      <c r="A20" s="148"/>
      <c r="B20" s="36"/>
      <c r="C20" s="34"/>
      <c r="D20" s="34"/>
      <c r="E20" s="36"/>
      <c r="F20" s="40"/>
      <c r="G20" s="134"/>
      <c r="H20" s="134"/>
      <c r="I20" s="134"/>
      <c r="J20" s="163"/>
      <c r="K20" s="9"/>
    </row>
    <row r="21" spans="1:11">
      <c r="A21" s="3"/>
      <c r="B21" s="4"/>
      <c r="C21" s="4"/>
      <c r="D21" s="4"/>
      <c r="E21" s="5"/>
      <c r="F21" s="6"/>
      <c r="G21" s="7"/>
      <c r="H21" s="7"/>
      <c r="I21" s="7"/>
      <c r="J21" s="8"/>
      <c r="K21" s="10"/>
    </row>
    <row r="22" spans="1:11">
      <c r="A22" s="3"/>
      <c r="B22" s="4"/>
      <c r="C22" s="4"/>
      <c r="D22" s="4"/>
      <c r="E22" s="5"/>
      <c r="F22" s="6"/>
      <c r="G22" s="7"/>
      <c r="H22" s="7"/>
      <c r="I22" s="7"/>
      <c r="J22" s="8"/>
      <c r="K22" s="10"/>
    </row>
    <row r="23" spans="1:11">
      <c r="A23" s="3"/>
      <c r="B23" s="4"/>
      <c r="C23" s="4"/>
      <c r="D23" s="4"/>
      <c r="E23" s="5"/>
      <c r="F23" s="6"/>
      <c r="G23" s="7"/>
      <c r="H23" s="7"/>
      <c r="I23" s="7"/>
      <c r="J23" s="8"/>
      <c r="K23" s="10"/>
    </row>
    <row r="24" spans="1:11">
      <c r="A24" s="3"/>
      <c r="B24" s="4"/>
      <c r="C24" s="4"/>
      <c r="D24" s="4"/>
      <c r="E24" s="5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5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5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</row>
    <row r="30" spans="1:11">
      <c r="A30" s="3"/>
      <c r="B30" s="4"/>
      <c r="C30" s="4"/>
      <c r="D30" s="4"/>
      <c r="E30" s="4"/>
      <c r="F30" s="6"/>
      <c r="G30" s="7"/>
      <c r="H30" s="7"/>
      <c r="I30" s="7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1"/>
      <c r="H34" s="11"/>
      <c r="I34" s="11"/>
      <c r="J34" s="8"/>
      <c r="K34" s="10"/>
    </row>
    <row r="35" spans="1:11">
      <c r="A35" s="3"/>
      <c r="B35" s="6"/>
      <c r="C35" s="6"/>
      <c r="D35" s="6"/>
      <c r="E35" s="6"/>
      <c r="F35" s="6"/>
      <c r="G35" s="12"/>
      <c r="H35" s="12"/>
      <c r="I35" s="12"/>
      <c r="J35" s="8"/>
      <c r="K35" s="10"/>
    </row>
    <row r="36" spans="1:11" ht="13.5" thickBot="1">
      <c r="A36" s="13"/>
      <c r="B36" s="14"/>
      <c r="C36" s="14"/>
      <c r="D36" s="14"/>
      <c r="E36" s="14"/>
      <c r="F36" s="14"/>
      <c r="G36" s="15"/>
      <c r="H36" s="15"/>
      <c r="I36" s="15"/>
      <c r="J36" s="16"/>
      <c r="K36" s="17"/>
    </row>
    <row r="37" spans="1:11" ht="15.75" thickTop="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14.25" thickTop="1">
      <c r="A38" s="247" t="s">
        <v>27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3.5">
      <c r="A39" s="250" t="s">
        <v>28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29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51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3.5">
      <c r="A42" s="250" t="s">
        <v>31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4.25" thickBot="1">
      <c r="A43" s="244" t="s">
        <v>52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5" thickTop="1">
      <c r="A44" s="19"/>
      <c r="B44" s="19"/>
      <c r="C44" s="19"/>
      <c r="D44" s="19"/>
      <c r="E44" s="20"/>
      <c r="F44" s="20"/>
      <c r="G44" s="18"/>
      <c r="H44" s="18"/>
      <c r="I44" s="18"/>
      <c r="J44" s="18"/>
      <c r="K44" s="18"/>
    </row>
    <row r="45" spans="1:11" ht="16.5">
      <c r="A45" s="21" t="s">
        <v>33</v>
      </c>
      <c r="B45" s="22"/>
      <c r="C45" s="21"/>
      <c r="D45" s="21"/>
      <c r="E45" s="23" t="s">
        <v>34</v>
      </c>
      <c r="F45" s="24"/>
      <c r="G45" s="25"/>
      <c r="H45" s="25"/>
      <c r="I45" s="23" t="s">
        <v>35</v>
      </c>
      <c r="J45" s="25"/>
      <c r="K45" s="18"/>
    </row>
    <row r="46" spans="1:11" ht="14.25">
      <c r="A46" s="26"/>
      <c r="B46" s="19"/>
      <c r="C46" s="26"/>
      <c r="D46" s="26"/>
      <c r="E46" s="27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/>
      <c r="G48" s="18"/>
      <c r="H48" s="18"/>
      <c r="I48" s="27"/>
      <c r="J48" s="18"/>
      <c r="K48" s="18"/>
    </row>
    <row r="49" spans="1:11" ht="15.75">
      <c r="A49" s="26"/>
      <c r="B49" s="19"/>
      <c r="C49" s="26"/>
      <c r="D49" s="26"/>
      <c r="E49" s="28" t="s">
        <v>36</v>
      </c>
      <c r="G49" s="18"/>
      <c r="H49" s="18"/>
      <c r="I49" s="27"/>
      <c r="J49" s="18"/>
      <c r="K49" s="18"/>
    </row>
    <row r="50" spans="1:11" ht="14.25">
      <c r="A50" s="26"/>
      <c r="B50" s="19"/>
      <c r="C50" s="26"/>
      <c r="D50" s="26"/>
      <c r="E50" s="27"/>
      <c r="G50" s="18"/>
      <c r="H50" s="18"/>
      <c r="I50" s="27"/>
      <c r="J50" s="18"/>
      <c r="K50" s="18"/>
    </row>
    <row r="51" spans="1:11" ht="14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</sheetData>
  <mergeCells count="20">
    <mergeCell ref="A1:K6"/>
    <mergeCell ref="A8:K8"/>
    <mergeCell ref="A9:K9"/>
    <mergeCell ref="A10:K10"/>
    <mergeCell ref="A14:A15"/>
    <mergeCell ref="E14:E15"/>
    <mergeCell ref="F14:F15"/>
    <mergeCell ref="B14:B15"/>
    <mergeCell ref="C14:C15"/>
    <mergeCell ref="D14:D15"/>
    <mergeCell ref="A11:K11"/>
    <mergeCell ref="A43:K43"/>
    <mergeCell ref="G14:I14"/>
    <mergeCell ref="J14:J15"/>
    <mergeCell ref="K14:K15"/>
    <mergeCell ref="A38:K38"/>
    <mergeCell ref="A39:K39"/>
    <mergeCell ref="A40:K40"/>
    <mergeCell ref="A41:K41"/>
    <mergeCell ref="A42:K42"/>
  </mergeCells>
  <phoneticPr fontId="0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A8" sqref="A8:K8"/>
    </sheetView>
  </sheetViews>
  <sheetFormatPr baseColWidth="10" defaultColWidth="9.140625" defaultRowHeight="12.75"/>
  <cols>
    <col min="1" max="1" width="6.5703125" customWidth="1"/>
    <col min="2" max="2" width="7.140625" customWidth="1"/>
    <col min="3" max="3" width="16" customWidth="1"/>
    <col min="4" max="4" width="9.5703125" customWidth="1"/>
    <col min="5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168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1000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48">
        <v>1</v>
      </c>
      <c r="B16" s="68">
        <v>37</v>
      </c>
      <c r="C16" s="74" t="s">
        <v>169</v>
      </c>
      <c r="D16" s="67" t="s">
        <v>170</v>
      </c>
      <c r="E16" s="68" t="s">
        <v>97</v>
      </c>
      <c r="F16" s="155"/>
      <c r="G16" s="134">
        <v>2</v>
      </c>
      <c r="H16" s="134">
        <v>7</v>
      </c>
      <c r="I16" s="134">
        <v>33</v>
      </c>
      <c r="J16" s="164">
        <f>+(C$12/1000)/((+G16*60+H16+I16/1000)/3600)</f>
        <v>28.339092991584863</v>
      </c>
      <c r="K16" s="138"/>
    </row>
    <row r="17" spans="1:11">
      <c r="A17" s="129"/>
      <c r="B17" s="40"/>
      <c r="C17" s="113"/>
      <c r="D17" s="130"/>
      <c r="E17" s="35"/>
      <c r="F17" s="6"/>
      <c r="G17" s="7"/>
      <c r="H17" s="7"/>
      <c r="I17" s="7"/>
      <c r="J17" s="165"/>
      <c r="K17" s="10"/>
    </row>
    <row r="18" spans="1:11">
      <c r="A18" s="3"/>
      <c r="B18" s="35"/>
      <c r="C18" s="43"/>
      <c r="D18" s="38"/>
      <c r="E18" s="35"/>
      <c r="F18" s="6"/>
      <c r="G18" s="7"/>
      <c r="H18" s="7"/>
      <c r="I18" s="7"/>
      <c r="J18" s="167"/>
      <c r="K18" s="10"/>
    </row>
    <row r="19" spans="1:11" ht="15">
      <c r="A19" s="3"/>
      <c r="B19" s="57"/>
      <c r="C19" s="38"/>
      <c r="D19" s="38"/>
      <c r="E19" s="35"/>
      <c r="F19" s="6"/>
      <c r="G19" s="7"/>
      <c r="H19" s="7"/>
      <c r="I19" s="7"/>
      <c r="J19" s="167"/>
      <c r="K19" s="10"/>
    </row>
    <row r="20" spans="1:11" ht="15">
      <c r="A20" s="3"/>
      <c r="B20" s="58"/>
      <c r="C20" s="39"/>
      <c r="D20" s="39"/>
      <c r="E20" s="40"/>
      <c r="F20" s="6"/>
      <c r="G20" s="7"/>
      <c r="H20" s="7"/>
      <c r="I20" s="7"/>
      <c r="J20" s="167"/>
      <c r="K20" s="10"/>
    </row>
    <row r="21" spans="1:11" ht="15">
      <c r="A21" s="3"/>
      <c r="B21" s="57"/>
      <c r="C21" s="38"/>
      <c r="D21" s="38"/>
      <c r="E21" s="35"/>
      <c r="F21" s="6"/>
      <c r="G21" s="7"/>
      <c r="H21" s="7"/>
      <c r="I21" s="7"/>
      <c r="J21" s="167"/>
      <c r="K21" s="10"/>
    </row>
    <row r="22" spans="1:11">
      <c r="A22" s="3"/>
      <c r="B22" s="4"/>
      <c r="C22" s="4"/>
      <c r="D22" s="4"/>
      <c r="E22" s="5"/>
      <c r="F22" s="6"/>
      <c r="G22" s="7"/>
      <c r="H22" s="7"/>
      <c r="I22" s="7"/>
      <c r="J22" s="8"/>
      <c r="K22" s="10"/>
    </row>
    <row r="23" spans="1:11">
      <c r="A23" s="3"/>
      <c r="B23" s="4"/>
      <c r="C23" s="4"/>
      <c r="D23" s="4"/>
      <c r="E23" s="5"/>
      <c r="F23" s="6"/>
      <c r="G23" s="7"/>
      <c r="H23" s="7"/>
      <c r="I23" s="7"/>
      <c r="J23" s="8"/>
      <c r="K23" s="10"/>
    </row>
    <row r="24" spans="1:11">
      <c r="A24" s="3"/>
      <c r="B24" s="4"/>
      <c r="C24" s="4"/>
      <c r="D24" s="4"/>
      <c r="E24" s="5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5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5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</row>
    <row r="30" spans="1:11">
      <c r="A30" s="3"/>
      <c r="B30" s="4"/>
      <c r="C30" s="4"/>
      <c r="D30" s="4"/>
      <c r="E30" s="4"/>
      <c r="F30" s="6"/>
      <c r="G30" s="7"/>
      <c r="H30" s="7"/>
      <c r="I30" s="7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1"/>
      <c r="H34" s="11"/>
      <c r="I34" s="11"/>
      <c r="J34" s="8"/>
      <c r="K34" s="10"/>
    </row>
    <row r="35" spans="1:11">
      <c r="A35" s="3"/>
      <c r="B35" s="6"/>
      <c r="C35" s="6"/>
      <c r="D35" s="6"/>
      <c r="E35" s="6"/>
      <c r="F35" s="6"/>
      <c r="G35" s="12"/>
      <c r="H35" s="12"/>
      <c r="I35" s="12"/>
      <c r="J35" s="8"/>
      <c r="K35" s="10"/>
    </row>
    <row r="36" spans="1:11" ht="13.5" thickBot="1">
      <c r="A36" s="13"/>
      <c r="B36" s="14"/>
      <c r="C36" s="14"/>
      <c r="D36" s="14"/>
      <c r="E36" s="14"/>
      <c r="F36" s="14"/>
      <c r="G36" s="15"/>
      <c r="H36" s="15"/>
      <c r="I36" s="15"/>
      <c r="J36" s="16"/>
      <c r="K36" s="17"/>
    </row>
    <row r="37" spans="1:11" ht="15.75" thickTop="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14.25" thickTop="1">
      <c r="A38" s="247" t="s">
        <v>27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3.5">
      <c r="A39" s="250" t="s">
        <v>28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29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30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3.5">
      <c r="A42" s="250" t="s">
        <v>31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5" thickBot="1">
      <c r="A43" s="244" t="s">
        <v>32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5" thickTop="1">
      <c r="A44" s="19"/>
      <c r="B44" s="19"/>
      <c r="C44" s="19"/>
      <c r="D44" s="19"/>
      <c r="E44" s="20"/>
      <c r="F44" s="20"/>
      <c r="G44" s="18"/>
      <c r="H44" s="18"/>
      <c r="I44" s="18"/>
      <c r="J44" s="18"/>
      <c r="K44" s="18"/>
    </row>
    <row r="45" spans="1:11" ht="16.5">
      <c r="A45" s="21" t="s">
        <v>33</v>
      </c>
      <c r="B45" s="22"/>
      <c r="C45" s="21"/>
      <c r="D45" s="21"/>
      <c r="E45" s="23" t="s">
        <v>34</v>
      </c>
      <c r="F45" s="24"/>
      <c r="G45" s="25"/>
      <c r="H45" s="25"/>
      <c r="I45" s="23" t="s">
        <v>35</v>
      </c>
      <c r="J45" s="25"/>
      <c r="K45" s="18"/>
    </row>
    <row r="46" spans="1:11" ht="14.25">
      <c r="A46" s="26"/>
      <c r="B46" s="19"/>
      <c r="C46" s="26"/>
      <c r="D46" s="26"/>
      <c r="E46" s="27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/>
      <c r="G48" s="18"/>
      <c r="H48" s="18"/>
      <c r="I48" s="27"/>
      <c r="J48" s="18"/>
      <c r="K48" s="18"/>
    </row>
    <row r="49" spans="1:11" ht="15.75">
      <c r="A49" s="26"/>
      <c r="B49" s="19"/>
      <c r="C49" s="26"/>
      <c r="D49" s="26"/>
      <c r="E49" s="28" t="s">
        <v>36</v>
      </c>
      <c r="G49" s="18"/>
      <c r="H49" s="18"/>
      <c r="I49" s="27"/>
      <c r="J49" s="18"/>
      <c r="K49" s="18"/>
    </row>
    <row r="50" spans="1:11" ht="14.25">
      <c r="A50" s="26"/>
      <c r="B50" s="19"/>
      <c r="C50" s="26"/>
      <c r="D50" s="26"/>
      <c r="E50" s="27"/>
      <c r="G50" s="18"/>
      <c r="H50" s="18"/>
      <c r="I50" s="27"/>
      <c r="J50" s="18"/>
      <c r="K50" s="18"/>
    </row>
    <row r="51" spans="1:11" ht="14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</sheetData>
  <mergeCells count="20">
    <mergeCell ref="A1:K6"/>
    <mergeCell ref="A8:K8"/>
    <mergeCell ref="A9:K9"/>
    <mergeCell ref="A10:K10"/>
    <mergeCell ref="A11:K11"/>
    <mergeCell ref="A40:K40"/>
    <mergeCell ref="A41:K41"/>
    <mergeCell ref="A42:K42"/>
    <mergeCell ref="A43:K43"/>
    <mergeCell ref="F14:F15"/>
    <mergeCell ref="G14:I14"/>
    <mergeCell ref="J14:J15"/>
    <mergeCell ref="K14:K15"/>
    <mergeCell ref="D14:D15"/>
    <mergeCell ref="E14:E15"/>
    <mergeCell ref="A38:K38"/>
    <mergeCell ref="A39:K39"/>
    <mergeCell ref="A14:A15"/>
    <mergeCell ref="B14:B15"/>
    <mergeCell ref="C14:C15"/>
  </mergeCells>
  <phoneticPr fontId="34" type="noConversion"/>
  <pageMargins left="0.7" right="0.7" top="0.75" bottom="0.75" header="0.3" footer="0.3"/>
  <pageSetup paperSize="9" orientation="portrait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168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48">
        <v>1</v>
      </c>
      <c r="B16" s="68">
        <v>37</v>
      </c>
      <c r="C16" s="74" t="s">
        <v>169</v>
      </c>
      <c r="D16" s="67" t="s">
        <v>170</v>
      </c>
      <c r="E16" s="68" t="s">
        <v>97</v>
      </c>
      <c r="F16" s="155">
        <v>11</v>
      </c>
      <c r="G16" s="134">
        <v>6</v>
      </c>
      <c r="H16" s="134">
        <v>58</v>
      </c>
      <c r="I16" s="134">
        <v>69</v>
      </c>
      <c r="J16" s="164">
        <f>+(C$12/1000)/((+G16*60+H16+I16/1000)/3600)</f>
        <v>25.833056265831718</v>
      </c>
      <c r="K16" s="10"/>
    </row>
    <row r="17" spans="1:11">
      <c r="A17" s="129"/>
      <c r="B17" s="40"/>
      <c r="C17" s="113"/>
      <c r="D17" s="130"/>
      <c r="E17" s="35"/>
      <c r="F17" s="6"/>
      <c r="G17" s="7"/>
      <c r="H17" s="7"/>
      <c r="I17" s="7"/>
      <c r="J17" s="165"/>
      <c r="K17" s="10"/>
    </row>
    <row r="18" spans="1:11">
      <c r="A18" s="3"/>
      <c r="B18" s="35"/>
      <c r="C18" s="43"/>
      <c r="D18" s="38"/>
      <c r="E18" s="35"/>
      <c r="F18" s="6"/>
      <c r="G18" s="7"/>
      <c r="H18" s="7"/>
      <c r="I18" s="7"/>
      <c r="J18" s="167"/>
      <c r="K18" s="10"/>
    </row>
    <row r="19" spans="1:11" ht="15">
      <c r="A19" s="3"/>
      <c r="B19" s="57"/>
      <c r="C19" s="38"/>
      <c r="D19" s="38"/>
      <c r="E19" s="35"/>
      <c r="F19" s="6"/>
      <c r="G19" s="7"/>
      <c r="H19" s="7"/>
      <c r="I19" s="7"/>
      <c r="J19" s="167"/>
      <c r="K19" s="10"/>
    </row>
    <row r="20" spans="1:11" ht="15">
      <c r="A20" s="3"/>
      <c r="B20" s="58"/>
      <c r="C20" s="39"/>
      <c r="D20" s="39"/>
      <c r="E20" s="40"/>
      <c r="F20" s="6"/>
      <c r="G20" s="7"/>
      <c r="H20" s="7"/>
      <c r="I20" s="7"/>
      <c r="J20" s="167"/>
      <c r="K20" s="10"/>
    </row>
    <row r="21" spans="1:11" ht="15">
      <c r="A21" s="3"/>
      <c r="B21" s="57"/>
      <c r="C21" s="38"/>
      <c r="D21" s="38"/>
      <c r="E21" s="35"/>
      <c r="F21" s="6"/>
      <c r="G21" s="7"/>
      <c r="H21" s="7"/>
      <c r="I21" s="7"/>
      <c r="J21" s="167"/>
      <c r="K21" s="10"/>
    </row>
    <row r="22" spans="1:11">
      <c r="A22" s="3"/>
      <c r="B22" s="4"/>
      <c r="C22" s="4"/>
      <c r="D22" s="4"/>
      <c r="E22" s="5"/>
      <c r="F22" s="6"/>
      <c r="G22" s="7"/>
      <c r="H22" s="7"/>
      <c r="I22" s="7"/>
      <c r="J22" s="8"/>
      <c r="K22" s="10"/>
    </row>
    <row r="23" spans="1:11">
      <c r="A23" s="3"/>
      <c r="B23" s="4"/>
      <c r="C23" s="4"/>
      <c r="D23" s="4"/>
      <c r="E23" s="5"/>
      <c r="F23" s="6"/>
      <c r="G23" s="7"/>
      <c r="H23" s="7"/>
      <c r="I23" s="7"/>
      <c r="J23" s="8"/>
      <c r="K23" s="10"/>
    </row>
    <row r="24" spans="1:11">
      <c r="A24" s="3"/>
      <c r="B24" s="4"/>
      <c r="C24" s="4"/>
      <c r="D24" s="4"/>
      <c r="E24" s="5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5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5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</row>
    <row r="30" spans="1:11">
      <c r="A30" s="3"/>
      <c r="B30" s="4"/>
      <c r="C30" s="4"/>
      <c r="D30" s="4"/>
      <c r="E30" s="4"/>
      <c r="F30" s="6"/>
      <c r="G30" s="7"/>
      <c r="H30" s="7"/>
      <c r="I30" s="7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1"/>
      <c r="H34" s="11"/>
      <c r="I34" s="11"/>
      <c r="J34" s="8"/>
      <c r="K34" s="10"/>
    </row>
    <row r="35" spans="1:11">
      <c r="A35" s="3"/>
      <c r="B35" s="6"/>
      <c r="C35" s="6"/>
      <c r="D35" s="6"/>
      <c r="E35" s="6"/>
      <c r="F35" s="6"/>
      <c r="G35" s="12"/>
      <c r="H35" s="12"/>
      <c r="I35" s="12"/>
      <c r="J35" s="8"/>
      <c r="K35" s="10"/>
    </row>
    <row r="36" spans="1:11" ht="13.5" thickBot="1">
      <c r="A36" s="13"/>
      <c r="B36" s="14"/>
      <c r="C36" s="14"/>
      <c r="D36" s="14"/>
      <c r="E36" s="14"/>
      <c r="F36" s="14"/>
      <c r="G36" s="15"/>
      <c r="H36" s="15"/>
      <c r="I36" s="15"/>
      <c r="J36" s="16"/>
      <c r="K36" s="17"/>
    </row>
    <row r="37" spans="1:11" ht="15.75" thickTop="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14.25" thickTop="1">
      <c r="A38" s="247" t="s">
        <v>27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3.5">
      <c r="A39" s="250" t="s">
        <v>28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29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30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3.5">
      <c r="A42" s="250" t="s">
        <v>31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5" thickBot="1">
      <c r="A43" s="244" t="s">
        <v>32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5" thickTop="1">
      <c r="A44" s="19"/>
      <c r="B44" s="19"/>
      <c r="C44" s="19"/>
      <c r="D44" s="19"/>
      <c r="E44" s="20"/>
      <c r="F44" s="20"/>
      <c r="G44" s="18"/>
      <c r="H44" s="18"/>
      <c r="I44" s="18"/>
      <c r="J44" s="18"/>
      <c r="K44" s="18"/>
    </row>
    <row r="45" spans="1:11" ht="16.5">
      <c r="A45" s="21" t="s">
        <v>33</v>
      </c>
      <c r="B45" s="22"/>
      <c r="C45" s="21"/>
      <c r="D45" s="21"/>
      <c r="E45" s="23" t="s">
        <v>34</v>
      </c>
      <c r="F45" s="24"/>
      <c r="G45" s="25"/>
      <c r="H45" s="25"/>
      <c r="I45" s="23" t="s">
        <v>35</v>
      </c>
      <c r="J45" s="25"/>
      <c r="K45" s="18"/>
    </row>
    <row r="46" spans="1:11" ht="14.25">
      <c r="A46" s="26"/>
      <c r="B46" s="19"/>
      <c r="C46" s="26"/>
      <c r="D46" s="26"/>
      <c r="E46" s="27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/>
      <c r="G48" s="18"/>
      <c r="H48" s="18"/>
      <c r="I48" s="27"/>
      <c r="J48" s="18"/>
      <c r="K48" s="18"/>
    </row>
    <row r="49" spans="1:11" ht="15.75">
      <c r="A49" s="26"/>
      <c r="B49" s="19"/>
      <c r="C49" s="26"/>
      <c r="D49" s="26"/>
      <c r="E49" s="28" t="s">
        <v>36</v>
      </c>
      <c r="G49" s="18"/>
      <c r="H49" s="18"/>
      <c r="I49" s="27"/>
      <c r="J49" s="18"/>
      <c r="K49" s="18"/>
    </row>
    <row r="50" spans="1:11" ht="14.25">
      <c r="A50" s="26"/>
      <c r="B50" s="19"/>
      <c r="C50" s="26"/>
      <c r="D50" s="26"/>
      <c r="E50" s="27"/>
      <c r="G50" s="18"/>
      <c r="H50" s="18"/>
      <c r="I50" s="27"/>
      <c r="J50" s="18"/>
      <c r="K50" s="18"/>
    </row>
    <row r="51" spans="1:11" ht="14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</sheetData>
  <mergeCells count="20">
    <mergeCell ref="A1:K6"/>
    <mergeCell ref="A8:K8"/>
    <mergeCell ref="A9:K9"/>
    <mergeCell ref="A10:K10"/>
    <mergeCell ref="A11:K11"/>
    <mergeCell ref="A40:K40"/>
    <mergeCell ref="A41:K41"/>
    <mergeCell ref="A42:K42"/>
    <mergeCell ref="A43:K43"/>
    <mergeCell ref="F14:F15"/>
    <mergeCell ref="G14:I14"/>
    <mergeCell ref="J14:J15"/>
    <mergeCell ref="K14:K15"/>
    <mergeCell ref="D14:D15"/>
    <mergeCell ref="E14:E15"/>
    <mergeCell ref="A38:K38"/>
    <mergeCell ref="A39:K39"/>
    <mergeCell ref="A14:A15"/>
    <mergeCell ref="B14:B15"/>
    <mergeCell ref="C14:C15"/>
  </mergeCells>
  <phoneticPr fontId="34" type="noConversion"/>
  <pageMargins left="0.51181102362204722" right="0.11811023622047245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171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3">
        <v>1</v>
      </c>
      <c r="B16" s="40">
        <v>64</v>
      </c>
      <c r="C16" s="39" t="s">
        <v>172</v>
      </c>
      <c r="D16" s="38" t="s">
        <v>173</v>
      </c>
      <c r="E16" s="35" t="s">
        <v>154</v>
      </c>
      <c r="F16" s="40"/>
      <c r="G16" s="134"/>
      <c r="H16" s="134">
        <v>35</v>
      </c>
      <c r="I16" s="134">
        <v>2</v>
      </c>
      <c r="J16" s="164">
        <f>+(C$12/1000)/((+G16*60+H16+I16/1000)/3600)</f>
        <v>30.855379692588993</v>
      </c>
      <c r="K16" s="10"/>
    </row>
    <row r="17" spans="1:11">
      <c r="A17" s="3">
        <v>2</v>
      </c>
      <c r="B17" s="40">
        <v>81</v>
      </c>
      <c r="C17" s="39" t="s">
        <v>174</v>
      </c>
      <c r="D17" s="38" t="s">
        <v>175</v>
      </c>
      <c r="E17" s="35" t="s">
        <v>176</v>
      </c>
      <c r="F17" s="6"/>
      <c r="G17" s="7"/>
      <c r="H17" s="7">
        <v>35</v>
      </c>
      <c r="I17" s="7">
        <v>48</v>
      </c>
      <c r="J17" s="167">
        <f>+(C$12/1000)/((+G17*60+H17+I17/1000)/3600)</f>
        <v>30.814882446929921</v>
      </c>
      <c r="K17" s="10"/>
    </row>
    <row r="18" spans="1:11">
      <c r="A18" s="3"/>
      <c r="B18" s="40"/>
      <c r="C18" s="39"/>
      <c r="D18" s="38"/>
      <c r="E18" s="35"/>
      <c r="F18" s="6"/>
      <c r="G18" s="7"/>
      <c r="H18" s="7"/>
      <c r="I18" s="7"/>
      <c r="J18" s="225"/>
      <c r="K18" s="10"/>
    </row>
    <row r="19" spans="1:11">
      <c r="A19" s="3"/>
      <c r="B19" s="40"/>
      <c r="C19" s="39"/>
      <c r="D19" s="38"/>
      <c r="E19" s="35"/>
      <c r="F19" s="40"/>
      <c r="G19" s="134"/>
      <c r="H19" s="134"/>
      <c r="I19" s="134"/>
      <c r="J19" s="167"/>
      <c r="K19" s="10"/>
    </row>
    <row r="20" spans="1:11">
      <c r="A20" s="148"/>
      <c r="B20" s="40"/>
      <c r="C20" s="39"/>
      <c r="D20" s="38"/>
      <c r="E20" s="35"/>
      <c r="F20" s="40"/>
      <c r="G20" s="134"/>
      <c r="H20" s="134"/>
      <c r="I20" s="134"/>
      <c r="J20" s="167"/>
      <c r="K20" s="138"/>
    </row>
    <row r="21" spans="1:11">
      <c r="A21" s="148"/>
      <c r="B21" s="35"/>
      <c r="C21" s="43"/>
      <c r="D21" s="38"/>
      <c r="E21" s="68"/>
      <c r="F21" s="40"/>
      <c r="G21" s="134"/>
      <c r="H21" s="134"/>
      <c r="I21" s="134"/>
      <c r="J21" s="167"/>
      <c r="K21" s="138"/>
    </row>
    <row r="22" spans="1:11">
      <c r="A22" s="148"/>
      <c r="B22" s="40"/>
      <c r="C22" s="39"/>
      <c r="D22" s="39"/>
      <c r="E22" s="35"/>
      <c r="F22" s="40"/>
      <c r="G22" s="134"/>
      <c r="H22" s="134"/>
      <c r="I22" s="134"/>
      <c r="J22" s="167"/>
      <c r="K22" s="138"/>
    </row>
    <row r="23" spans="1:11">
      <c r="A23" s="148"/>
      <c r="B23" s="40"/>
      <c r="C23" s="39"/>
      <c r="D23" s="39"/>
      <c r="E23" s="34"/>
      <c r="F23" s="40"/>
      <c r="G23" s="134"/>
      <c r="H23" s="134"/>
      <c r="I23" s="134"/>
      <c r="J23" s="167"/>
      <c r="K23" s="138"/>
    </row>
    <row r="24" spans="1:11">
      <c r="A24" s="3"/>
      <c r="B24" s="4"/>
      <c r="C24" s="4"/>
      <c r="D24" s="4"/>
      <c r="E24" s="5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4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</row>
    <row r="28" spans="1:11">
      <c r="A28" s="3"/>
      <c r="B28" s="6"/>
      <c r="C28" s="6"/>
      <c r="D28" s="6"/>
      <c r="E28" s="6"/>
      <c r="F28" s="6"/>
      <c r="G28" s="11"/>
      <c r="H28" s="11"/>
      <c r="I28" s="11"/>
      <c r="J28" s="8"/>
      <c r="K28" s="10"/>
    </row>
    <row r="29" spans="1:11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2"/>
      <c r="H32" s="12"/>
      <c r="I32" s="12"/>
      <c r="J32" s="8"/>
      <c r="K32" s="10"/>
    </row>
    <row r="33" spans="1:11" ht="13.5" thickBot="1">
      <c r="A33" s="13"/>
      <c r="B33" s="14"/>
      <c r="C33" s="14"/>
      <c r="D33" s="14"/>
      <c r="E33" s="14"/>
      <c r="F33" s="14"/>
      <c r="G33" s="15"/>
      <c r="H33" s="15"/>
      <c r="I33" s="15"/>
      <c r="J33" s="16"/>
      <c r="K33" s="17"/>
    </row>
    <row r="34" spans="1:11" ht="15.75" thickTop="1" thickBo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14.25" thickTop="1">
      <c r="A35" s="247" t="s">
        <v>27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9"/>
    </row>
    <row r="36" spans="1:11" ht="13.5">
      <c r="A36" s="250" t="s">
        <v>28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3.5">
      <c r="A37" s="250" t="s">
        <v>29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3.5">
      <c r="A38" s="250" t="s">
        <v>30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31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5" thickBot="1">
      <c r="A40" s="244" t="s">
        <v>32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5" thickTop="1">
      <c r="A41" s="19"/>
      <c r="B41" s="19"/>
      <c r="C41" s="19"/>
      <c r="D41" s="19"/>
      <c r="E41" s="20"/>
      <c r="F41" s="20"/>
      <c r="G41" s="18"/>
      <c r="H41" s="18"/>
      <c r="I41" s="18"/>
      <c r="J41" s="18"/>
      <c r="K41" s="18"/>
    </row>
    <row r="42" spans="1:11" ht="16.5">
      <c r="A42" s="21" t="s">
        <v>33</v>
      </c>
      <c r="B42" s="22"/>
      <c r="C42" s="21"/>
      <c r="D42" s="21"/>
      <c r="E42" s="23" t="s">
        <v>34</v>
      </c>
      <c r="F42" s="24"/>
      <c r="G42" s="25"/>
      <c r="H42" s="25"/>
      <c r="I42" s="23" t="s">
        <v>35</v>
      </c>
      <c r="J42" s="25"/>
      <c r="K42" s="18"/>
    </row>
    <row r="43" spans="1:11" ht="14.25">
      <c r="A43" s="26"/>
      <c r="B43" s="19"/>
      <c r="C43" s="26"/>
      <c r="D43" s="26"/>
      <c r="E43" s="27"/>
      <c r="G43" s="18"/>
      <c r="H43" s="18"/>
      <c r="I43" s="27"/>
      <c r="J43" s="18"/>
      <c r="K43" s="18"/>
    </row>
    <row r="44" spans="1:11" ht="15.75">
      <c r="A44" s="26"/>
      <c r="B44" s="19"/>
      <c r="C44" s="26"/>
      <c r="D44" s="26"/>
      <c r="E44" s="28"/>
      <c r="G44" s="18"/>
      <c r="H44" s="18"/>
      <c r="I44" s="27"/>
      <c r="J44" s="18"/>
      <c r="K44" s="18"/>
    </row>
    <row r="45" spans="1:11" ht="15.75">
      <c r="A45" s="26"/>
      <c r="B45" s="19"/>
      <c r="C45" s="26"/>
      <c r="D45" s="26"/>
      <c r="E45" s="28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 t="s">
        <v>36</v>
      </c>
      <c r="G46" s="18"/>
      <c r="H46" s="18"/>
      <c r="I46" s="27"/>
      <c r="J46" s="18"/>
      <c r="K46" s="18"/>
    </row>
    <row r="47" spans="1:11" ht="14.25">
      <c r="A47" s="26"/>
      <c r="B47" s="19"/>
      <c r="C47" s="26"/>
      <c r="D47" s="26"/>
      <c r="E47" s="27"/>
      <c r="G47" s="18"/>
      <c r="H47" s="18"/>
      <c r="I47" s="27"/>
      <c r="J47" s="18"/>
      <c r="K47" s="18"/>
    </row>
    <row r="48" spans="1:11" ht="14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</sheetData>
  <mergeCells count="20">
    <mergeCell ref="A40:K40"/>
    <mergeCell ref="G14:I14"/>
    <mergeCell ref="J14:J15"/>
    <mergeCell ref="K14:K15"/>
    <mergeCell ref="A35:K35"/>
    <mergeCell ref="B14:B15"/>
    <mergeCell ref="D14:D15"/>
    <mergeCell ref="C14:C15"/>
    <mergeCell ref="F14:F15"/>
    <mergeCell ref="E14:E15"/>
    <mergeCell ref="A14:A15"/>
    <mergeCell ref="A37:K37"/>
    <mergeCell ref="A39:K39"/>
    <mergeCell ref="A38:K38"/>
    <mergeCell ref="A36:K36"/>
    <mergeCell ref="A1:K6"/>
    <mergeCell ref="A8:K8"/>
    <mergeCell ref="A9:K9"/>
    <mergeCell ref="A10:K10"/>
    <mergeCell ref="A11:K11"/>
  </mergeCells>
  <phoneticPr fontId="31" type="noConversion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171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1000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48">
        <v>1</v>
      </c>
      <c r="B16" s="40">
        <v>64</v>
      </c>
      <c r="C16" s="39" t="s">
        <v>172</v>
      </c>
      <c r="D16" s="38" t="s">
        <v>173</v>
      </c>
      <c r="E16" s="35" t="s">
        <v>154</v>
      </c>
      <c r="F16" s="40"/>
      <c r="G16" s="134">
        <v>1</v>
      </c>
      <c r="H16" s="134">
        <v>58</v>
      </c>
      <c r="I16" s="134">
        <v>15</v>
      </c>
      <c r="J16" s="164">
        <f>+(C$12/1000)/((+G16*60+H16+I16/1000)/3600)</f>
        <v>30.504596873278818</v>
      </c>
      <c r="K16" s="141"/>
    </row>
    <row r="17" spans="1:11">
      <c r="A17" s="3">
        <v>2</v>
      </c>
      <c r="B17" s="40">
        <v>81</v>
      </c>
      <c r="C17" s="39" t="s">
        <v>174</v>
      </c>
      <c r="D17" s="38" t="s">
        <v>175</v>
      </c>
      <c r="E17" s="35" t="s">
        <v>176</v>
      </c>
      <c r="F17" s="6"/>
      <c r="G17" s="7">
        <v>1</v>
      </c>
      <c r="H17" s="7">
        <v>59</v>
      </c>
      <c r="I17" s="7">
        <v>96</v>
      </c>
      <c r="J17" s="167">
        <f>+(C$12/1000)/((+G17*60+H17+I17/1000)/3600)</f>
        <v>30.227715456438503</v>
      </c>
      <c r="K17" s="10"/>
    </row>
    <row r="18" spans="1:11">
      <c r="A18" s="3"/>
      <c r="B18" s="40"/>
      <c r="C18" s="39"/>
      <c r="D18" s="38"/>
      <c r="E18" s="35"/>
      <c r="F18" s="6"/>
      <c r="G18" s="7"/>
      <c r="H18" s="7"/>
      <c r="I18" s="7"/>
      <c r="J18" s="167"/>
      <c r="K18" s="10"/>
    </row>
    <row r="19" spans="1:11">
      <c r="A19" s="3"/>
      <c r="B19" s="4"/>
      <c r="C19" s="61"/>
      <c r="D19" s="4"/>
      <c r="E19" s="5"/>
      <c r="F19" s="6"/>
      <c r="G19" s="7"/>
      <c r="H19" s="7"/>
      <c r="I19" s="7"/>
      <c r="J19" s="167"/>
      <c r="K19" s="10"/>
    </row>
    <row r="20" spans="1:11">
      <c r="A20" s="148"/>
      <c r="B20" s="40"/>
      <c r="C20" s="39"/>
      <c r="D20" s="38"/>
      <c r="E20" s="35"/>
      <c r="F20" s="40"/>
      <c r="G20" s="134"/>
      <c r="H20" s="134"/>
      <c r="I20" s="134"/>
      <c r="J20" s="167"/>
      <c r="K20" s="138"/>
    </row>
    <row r="21" spans="1:11">
      <c r="A21" s="148"/>
      <c r="B21" s="35"/>
      <c r="C21" s="43"/>
      <c r="D21" s="38"/>
      <c r="E21" s="68"/>
      <c r="F21" s="40"/>
      <c r="G21" s="134"/>
      <c r="H21" s="134"/>
      <c r="I21" s="134"/>
      <c r="J21" s="167"/>
      <c r="K21" s="138"/>
    </row>
    <row r="22" spans="1:11">
      <c r="A22" s="148"/>
      <c r="B22" s="40"/>
      <c r="C22" s="39"/>
      <c r="D22" s="39"/>
      <c r="E22" s="35"/>
      <c r="F22" s="40"/>
      <c r="G22" s="134"/>
      <c r="H22" s="134"/>
      <c r="I22" s="134"/>
      <c r="J22" s="167"/>
      <c r="K22" s="138"/>
    </row>
    <row r="23" spans="1:11">
      <c r="A23" s="148"/>
      <c r="B23" s="40"/>
      <c r="C23" s="39"/>
      <c r="D23" s="39"/>
      <c r="E23" s="34"/>
      <c r="F23" s="40"/>
      <c r="G23" s="134"/>
      <c r="H23" s="134"/>
      <c r="I23" s="134"/>
      <c r="J23" s="167"/>
      <c r="K23" s="138"/>
    </row>
    <row r="24" spans="1:11">
      <c r="A24" s="3"/>
      <c r="B24" s="4"/>
      <c r="C24" s="4"/>
      <c r="D24" s="4"/>
      <c r="E24" s="5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4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</row>
    <row r="28" spans="1:11">
      <c r="A28" s="3"/>
      <c r="B28" s="6"/>
      <c r="C28" s="6"/>
      <c r="D28" s="6"/>
      <c r="E28" s="6"/>
      <c r="F28" s="6"/>
      <c r="G28" s="11"/>
      <c r="H28" s="11"/>
      <c r="I28" s="11"/>
      <c r="J28" s="8"/>
      <c r="K28" s="10"/>
    </row>
    <row r="29" spans="1:11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2"/>
      <c r="H32" s="12"/>
      <c r="I32" s="12"/>
      <c r="J32" s="8"/>
      <c r="K32" s="10"/>
    </row>
    <row r="33" spans="1:11" ht="13.5" thickBot="1">
      <c r="A33" s="13"/>
      <c r="B33" s="14"/>
      <c r="C33" s="14"/>
      <c r="D33" s="14"/>
      <c r="E33" s="14"/>
      <c r="F33" s="14"/>
      <c r="G33" s="15"/>
      <c r="H33" s="15"/>
      <c r="I33" s="15"/>
      <c r="J33" s="16"/>
      <c r="K33" s="17"/>
    </row>
    <row r="34" spans="1:11" ht="15.75" thickTop="1" thickBo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14.25" thickTop="1">
      <c r="A35" s="247" t="s">
        <v>27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9"/>
    </row>
    <row r="36" spans="1:11" ht="13.5">
      <c r="A36" s="250" t="s">
        <v>28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3.5">
      <c r="A37" s="250" t="s">
        <v>29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3.5">
      <c r="A38" s="250" t="s">
        <v>30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31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5" thickBot="1">
      <c r="A40" s="244" t="s">
        <v>32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5" thickTop="1">
      <c r="A41" s="19"/>
      <c r="B41" s="19"/>
      <c r="C41" s="19"/>
      <c r="D41" s="19"/>
      <c r="E41" s="20"/>
      <c r="F41" s="20"/>
      <c r="G41" s="18"/>
      <c r="H41" s="18"/>
      <c r="I41" s="18"/>
      <c r="J41" s="18"/>
      <c r="K41" s="18"/>
    </row>
    <row r="42" spans="1:11" ht="16.5">
      <c r="A42" s="21" t="s">
        <v>33</v>
      </c>
      <c r="B42" s="22"/>
      <c r="C42" s="21"/>
      <c r="D42" s="21"/>
      <c r="E42" s="23" t="s">
        <v>34</v>
      </c>
      <c r="F42" s="24"/>
      <c r="G42" s="25"/>
      <c r="H42" s="25"/>
      <c r="I42" s="23" t="s">
        <v>35</v>
      </c>
      <c r="J42" s="25"/>
      <c r="K42" s="18"/>
    </row>
    <row r="43" spans="1:11" ht="14.25">
      <c r="A43" s="26"/>
      <c r="B43" s="19"/>
      <c r="C43" s="26"/>
      <c r="D43" s="26"/>
      <c r="E43" s="27"/>
      <c r="G43" s="18"/>
      <c r="H43" s="18"/>
      <c r="I43" s="27"/>
      <c r="J43" s="18"/>
      <c r="K43" s="18"/>
    </row>
    <row r="44" spans="1:11" ht="15.75">
      <c r="A44" s="26"/>
      <c r="B44" s="19"/>
      <c r="C44" s="26"/>
      <c r="D44" s="26"/>
      <c r="E44" s="28"/>
      <c r="G44" s="18"/>
      <c r="H44" s="18"/>
      <c r="I44" s="27"/>
      <c r="J44" s="18"/>
      <c r="K44" s="18"/>
    </row>
    <row r="45" spans="1:11" ht="15.75">
      <c r="A45" s="26"/>
      <c r="B45" s="19"/>
      <c r="C45" s="26"/>
      <c r="D45" s="26"/>
      <c r="E45" s="28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 t="s">
        <v>36</v>
      </c>
      <c r="G46" s="18"/>
      <c r="H46" s="18"/>
      <c r="I46" s="27"/>
      <c r="J46" s="18"/>
      <c r="K46" s="18"/>
    </row>
    <row r="47" spans="1:11" ht="14.25">
      <c r="A47" s="26"/>
      <c r="B47" s="19"/>
      <c r="C47" s="26"/>
      <c r="D47" s="26"/>
      <c r="E47" s="27"/>
      <c r="G47" s="18"/>
      <c r="H47" s="18"/>
      <c r="I47" s="27"/>
      <c r="J47" s="18"/>
      <c r="K47" s="18"/>
    </row>
    <row r="48" spans="1:11" ht="14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</sheetData>
  <mergeCells count="20">
    <mergeCell ref="A40:K40"/>
    <mergeCell ref="G14:I14"/>
    <mergeCell ref="J14:J15"/>
    <mergeCell ref="K14:K15"/>
    <mergeCell ref="A35:K35"/>
    <mergeCell ref="A39:K39"/>
    <mergeCell ref="D14:D15"/>
    <mergeCell ref="A37:K37"/>
    <mergeCell ref="E14:E15"/>
    <mergeCell ref="B14:B15"/>
    <mergeCell ref="F14:F15"/>
    <mergeCell ref="A38:K38"/>
    <mergeCell ref="A14:A15"/>
    <mergeCell ref="A36:K36"/>
    <mergeCell ref="C14:C15"/>
    <mergeCell ref="A11:K11"/>
    <mergeCell ref="A1:K6"/>
    <mergeCell ref="A8:K8"/>
    <mergeCell ref="A9:K9"/>
    <mergeCell ref="A10:K10"/>
  </mergeCells>
  <phoneticPr fontId="31" type="noConversion"/>
  <pageMargins left="0.51181102362204722" right="0.31496062992125984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opLeftCell="L1" workbookViewId="0">
      <selection activeCell="L8" sqref="L8:V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0.85546875" customWidth="1"/>
    <col min="12" max="12" width="7.140625" customWidth="1"/>
    <col min="13" max="13" width="8.140625" customWidth="1"/>
    <col min="14" max="14" width="14.42578125" customWidth="1"/>
    <col min="15" max="16" width="11.42578125" customWidth="1"/>
    <col min="17" max="17" width="7.7109375" customWidth="1"/>
    <col min="18" max="18" width="7.5703125" customWidth="1"/>
    <col min="19" max="19" width="7.28515625" customWidth="1"/>
    <col min="20" max="20" width="7.140625" customWidth="1"/>
    <col min="21" max="256" width="11.42578125" customWidth="1"/>
  </cols>
  <sheetData>
    <row r="1" spans="1:22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  <c r="L1" s="227" t="s">
        <v>0</v>
      </c>
      <c r="M1" s="228"/>
      <c r="N1" s="228"/>
      <c r="O1" s="228"/>
      <c r="P1" s="228"/>
      <c r="Q1" s="228"/>
      <c r="R1" s="228"/>
      <c r="S1" s="228"/>
      <c r="T1" s="228"/>
      <c r="U1" s="228"/>
      <c r="V1" s="229"/>
    </row>
    <row r="2" spans="1:22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  <c r="L2" s="230"/>
      <c r="M2" s="231"/>
      <c r="N2" s="231"/>
      <c r="O2" s="231"/>
      <c r="P2" s="231"/>
      <c r="Q2" s="231"/>
      <c r="R2" s="231"/>
      <c r="S2" s="231"/>
      <c r="T2" s="231"/>
      <c r="U2" s="231"/>
      <c r="V2" s="232"/>
    </row>
    <row r="3" spans="1:22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  <c r="L3" s="230"/>
      <c r="M3" s="231"/>
      <c r="N3" s="231"/>
      <c r="O3" s="231"/>
      <c r="P3" s="231"/>
      <c r="Q3" s="231"/>
      <c r="R3" s="231"/>
      <c r="S3" s="231"/>
      <c r="T3" s="231"/>
      <c r="U3" s="231"/>
      <c r="V3" s="232"/>
    </row>
    <row r="4" spans="1:22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  <c r="L4" s="230"/>
      <c r="M4" s="231"/>
      <c r="N4" s="231"/>
      <c r="O4" s="231"/>
      <c r="P4" s="231"/>
      <c r="Q4" s="231"/>
      <c r="R4" s="231"/>
      <c r="S4" s="231"/>
      <c r="T4" s="231"/>
      <c r="U4" s="231"/>
      <c r="V4" s="232"/>
    </row>
    <row r="5" spans="1:22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  <c r="L5" s="230"/>
      <c r="M5" s="231"/>
      <c r="N5" s="231"/>
      <c r="O5" s="231"/>
      <c r="P5" s="231"/>
      <c r="Q5" s="231"/>
      <c r="R5" s="231"/>
      <c r="S5" s="231"/>
      <c r="T5" s="231"/>
      <c r="U5" s="231"/>
      <c r="V5" s="232"/>
    </row>
    <row r="6" spans="1:22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  <c r="L6" s="233"/>
      <c r="M6" s="234"/>
      <c r="N6" s="234"/>
      <c r="O6" s="234"/>
      <c r="P6" s="234"/>
      <c r="Q6" s="234"/>
      <c r="R6" s="234"/>
      <c r="S6" s="234"/>
      <c r="T6" s="234"/>
      <c r="U6" s="234"/>
      <c r="V6" s="235"/>
    </row>
    <row r="7" spans="1:22" ht="14.25" thickTop="1" thickBot="1">
      <c r="A7" s="1"/>
      <c r="B7" s="1"/>
      <c r="C7" s="1"/>
      <c r="L7" s="1"/>
      <c r="M7" s="1"/>
      <c r="N7" s="1"/>
    </row>
    <row r="8" spans="1:22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  <c r="L8" s="236" t="s">
        <v>1</v>
      </c>
      <c r="M8" s="237"/>
      <c r="N8" s="237"/>
      <c r="O8" s="237"/>
      <c r="P8" s="237"/>
      <c r="Q8" s="237"/>
      <c r="R8" s="237"/>
      <c r="S8" s="237"/>
      <c r="T8" s="237"/>
      <c r="U8" s="237"/>
      <c r="V8" s="238"/>
    </row>
    <row r="9" spans="1:22" ht="15">
      <c r="A9" s="239" t="s">
        <v>168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  <c r="L9" s="239" t="s">
        <v>177</v>
      </c>
      <c r="M9" s="240"/>
      <c r="N9" s="240"/>
      <c r="O9" s="240"/>
      <c r="P9" s="240"/>
      <c r="Q9" s="240"/>
      <c r="R9" s="240"/>
      <c r="S9" s="240"/>
      <c r="T9" s="240"/>
      <c r="U9" s="240"/>
      <c r="V9" s="241"/>
    </row>
    <row r="10" spans="1:22" ht="15">
      <c r="A10" s="239" t="s">
        <v>178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  <c r="L10" s="239" t="s">
        <v>3</v>
      </c>
      <c r="M10" s="240"/>
      <c r="N10" s="240"/>
      <c r="O10" s="240"/>
      <c r="P10" s="240"/>
      <c r="Q10" s="240"/>
      <c r="R10" s="240"/>
      <c r="S10" s="240"/>
      <c r="T10" s="240"/>
      <c r="U10" s="240"/>
      <c r="V10" s="241"/>
    </row>
    <row r="11" spans="1:22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  <c r="L11" s="239" t="s">
        <v>4</v>
      </c>
      <c r="M11" s="240"/>
      <c r="N11" s="240"/>
      <c r="O11" s="240"/>
      <c r="P11" s="240"/>
      <c r="Q11" s="240"/>
      <c r="R11" s="240"/>
      <c r="S11" s="240"/>
      <c r="T11" s="240"/>
      <c r="U11" s="240"/>
      <c r="V11" s="241"/>
    </row>
    <row r="12" spans="1:22" ht="15.75" thickBot="1">
      <c r="A12" s="257" t="s">
        <v>179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9"/>
      <c r="L12" s="215" t="s">
        <v>5</v>
      </c>
      <c r="M12" s="216"/>
      <c r="N12" s="162">
        <v>3000</v>
      </c>
      <c r="O12" s="152" t="s">
        <v>50</v>
      </c>
      <c r="P12" s="216"/>
      <c r="Q12" s="216"/>
      <c r="R12" s="216"/>
      <c r="S12" s="216"/>
      <c r="T12" s="216"/>
      <c r="U12" s="216"/>
      <c r="V12" s="217"/>
    </row>
    <row r="13" spans="1:22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</row>
    <row r="14" spans="1:22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  <c r="L14" s="242" t="s">
        <v>7</v>
      </c>
      <c r="M14" s="242" t="s">
        <v>8</v>
      </c>
      <c r="N14" s="253" t="s">
        <v>9</v>
      </c>
      <c r="O14" s="243" t="s">
        <v>10</v>
      </c>
      <c r="P14" s="243" t="s">
        <v>11</v>
      </c>
      <c r="Q14" s="242" t="s">
        <v>12</v>
      </c>
      <c r="R14" s="242" t="s">
        <v>13</v>
      </c>
      <c r="S14" s="242"/>
      <c r="T14" s="242"/>
      <c r="U14" s="255" t="s">
        <v>38</v>
      </c>
      <c r="V14" s="242" t="s">
        <v>15</v>
      </c>
    </row>
    <row r="15" spans="1:22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  <c r="L15" s="242"/>
      <c r="M15" s="242"/>
      <c r="N15" s="254"/>
      <c r="O15" s="243"/>
      <c r="P15" s="243"/>
      <c r="Q15" s="242"/>
      <c r="R15" s="214" t="s">
        <v>16</v>
      </c>
      <c r="S15" s="214" t="s">
        <v>17</v>
      </c>
      <c r="T15" s="214" t="s">
        <v>18</v>
      </c>
      <c r="U15" s="256"/>
      <c r="V15" s="242"/>
    </row>
    <row r="16" spans="1:22" ht="13.5" thickTop="1">
      <c r="A16" s="3"/>
      <c r="B16" s="63"/>
      <c r="C16" s="43"/>
      <c r="D16" s="38"/>
      <c r="E16" s="35"/>
      <c r="F16" s="6"/>
      <c r="G16" s="7"/>
      <c r="H16" s="7"/>
      <c r="I16" s="7"/>
      <c r="J16" s="8" t="e">
        <v>#DIV/0!</v>
      </c>
      <c r="K16" s="10"/>
      <c r="L16" s="3">
        <v>1</v>
      </c>
      <c r="M16" s="40">
        <v>81</v>
      </c>
      <c r="N16" s="39" t="s">
        <v>174</v>
      </c>
      <c r="O16" s="38" t="s">
        <v>175</v>
      </c>
      <c r="P16" s="35" t="s">
        <v>176</v>
      </c>
      <c r="Q16" s="6">
        <v>12</v>
      </c>
      <c r="R16" s="7">
        <v>6</v>
      </c>
      <c r="S16" s="7">
        <v>59</v>
      </c>
      <c r="T16" s="7">
        <v>6</v>
      </c>
      <c r="U16" s="164">
        <f>+(N$12/1000)/((+R16*60+S16+T16/1000)/3600)</f>
        <v>25.775287227390539</v>
      </c>
      <c r="V16" s="10"/>
    </row>
    <row r="17" spans="1:22">
      <c r="A17" s="3"/>
      <c r="B17" s="63"/>
      <c r="C17" s="43"/>
      <c r="D17" s="38"/>
      <c r="E17" s="35"/>
      <c r="F17" s="6"/>
      <c r="G17" s="7"/>
      <c r="H17" s="7"/>
      <c r="I17" s="7"/>
      <c r="J17" s="8" t="e">
        <v>#DIV/0!</v>
      </c>
      <c r="K17" s="10"/>
      <c r="L17" s="3"/>
      <c r="M17" s="40"/>
      <c r="N17" s="39"/>
      <c r="O17" s="38"/>
      <c r="P17" s="35"/>
      <c r="Q17" s="6"/>
      <c r="R17" s="7"/>
      <c r="S17" s="7"/>
      <c r="T17" s="7"/>
      <c r="U17" s="167"/>
      <c r="V17" s="10"/>
    </row>
    <row r="18" spans="1:22">
      <c r="A18" s="3"/>
      <c r="B18" s="63"/>
      <c r="C18" s="43"/>
      <c r="D18" s="38"/>
      <c r="E18" s="35"/>
      <c r="F18" s="6"/>
      <c r="G18" s="7"/>
      <c r="H18" s="7"/>
      <c r="I18" s="7"/>
      <c r="J18" s="8" t="e">
        <v>#DIV/0!</v>
      </c>
      <c r="K18" s="10"/>
      <c r="L18" s="3"/>
      <c r="M18" s="40"/>
      <c r="N18" s="39"/>
      <c r="O18" s="38"/>
      <c r="P18" s="35"/>
      <c r="Q18" s="40"/>
      <c r="R18" s="134"/>
      <c r="S18" s="134"/>
      <c r="T18" s="134"/>
      <c r="U18" s="166"/>
      <c r="V18" s="141"/>
    </row>
    <row r="19" spans="1:22">
      <c r="A19" s="3"/>
      <c r="B19" s="4"/>
      <c r="C19" s="61" t="s">
        <v>180</v>
      </c>
      <c r="D19" s="4"/>
      <c r="E19" s="5"/>
      <c r="F19" s="6"/>
      <c r="G19" s="7"/>
      <c r="H19" s="7"/>
      <c r="I19" s="7"/>
      <c r="J19" s="8"/>
      <c r="K19" s="10"/>
      <c r="L19" s="3"/>
      <c r="M19" s="4"/>
      <c r="N19" s="61"/>
      <c r="O19" s="4"/>
      <c r="P19" s="5"/>
      <c r="Q19" s="6"/>
      <c r="R19" s="7"/>
      <c r="S19" s="7"/>
      <c r="T19" s="7"/>
      <c r="U19" s="167"/>
      <c r="V19" s="10"/>
    </row>
    <row r="20" spans="1:22">
      <c r="A20" s="3"/>
      <c r="B20" s="63">
        <v>40</v>
      </c>
      <c r="C20" s="43" t="s">
        <v>181</v>
      </c>
      <c r="D20" s="38" t="s">
        <v>173</v>
      </c>
      <c r="E20" s="35" t="s">
        <v>97</v>
      </c>
      <c r="F20" s="6"/>
      <c r="G20" s="7"/>
      <c r="H20" s="7"/>
      <c r="I20" s="7"/>
      <c r="J20" s="8" t="e">
        <v>#DIV/0!</v>
      </c>
      <c r="K20" s="10"/>
      <c r="L20" s="148"/>
      <c r="M20" s="40"/>
      <c r="N20" s="39"/>
      <c r="O20" s="38"/>
      <c r="P20" s="35"/>
      <c r="Q20" s="40"/>
      <c r="R20" s="134"/>
      <c r="S20" s="134"/>
      <c r="T20" s="134"/>
      <c r="U20" s="167"/>
      <c r="V20" s="138"/>
    </row>
    <row r="21" spans="1:22">
      <c r="A21" s="3"/>
      <c r="B21" s="61">
        <v>74</v>
      </c>
      <c r="C21" s="76" t="s">
        <v>172</v>
      </c>
      <c r="D21" s="38" t="s">
        <v>173</v>
      </c>
      <c r="E21" s="68" t="s">
        <v>154</v>
      </c>
      <c r="F21" s="6"/>
      <c r="G21" s="7"/>
      <c r="H21" s="7"/>
      <c r="I21" s="7"/>
      <c r="J21" s="8"/>
      <c r="K21" s="10"/>
      <c r="L21" s="148"/>
      <c r="M21" s="35"/>
      <c r="N21" s="43"/>
      <c r="O21" s="38"/>
      <c r="P21" s="68"/>
      <c r="Q21" s="40"/>
      <c r="R21" s="134"/>
      <c r="S21" s="134"/>
      <c r="T21" s="134"/>
      <c r="U21" s="167"/>
      <c r="V21" s="138"/>
    </row>
    <row r="22" spans="1:22">
      <c r="A22" s="3"/>
      <c r="B22" s="61">
        <v>79</v>
      </c>
      <c r="C22" s="76" t="s">
        <v>174</v>
      </c>
      <c r="D22" s="76" t="s">
        <v>125</v>
      </c>
      <c r="E22" s="35" t="s">
        <v>97</v>
      </c>
      <c r="F22" s="6"/>
      <c r="G22" s="7"/>
      <c r="H22" s="7"/>
      <c r="I22" s="7"/>
      <c r="J22" s="8"/>
      <c r="K22" s="10"/>
      <c r="L22" s="148"/>
      <c r="M22" s="40"/>
      <c r="N22" s="39"/>
      <c r="O22" s="39"/>
      <c r="P22" s="35"/>
      <c r="Q22" s="40"/>
      <c r="R22" s="134"/>
      <c r="S22" s="134"/>
      <c r="T22" s="134"/>
      <c r="U22" s="167"/>
      <c r="V22" s="138"/>
    </row>
    <row r="23" spans="1:22">
      <c r="A23" s="3"/>
      <c r="B23" s="61">
        <v>80</v>
      </c>
      <c r="C23" s="76" t="s">
        <v>182</v>
      </c>
      <c r="D23" s="76" t="s">
        <v>183</v>
      </c>
      <c r="E23" s="77" t="s">
        <v>184</v>
      </c>
      <c r="F23" s="6"/>
      <c r="G23" s="7"/>
      <c r="H23" s="7"/>
      <c r="I23" s="7"/>
      <c r="J23" s="8"/>
      <c r="K23" s="10"/>
      <c r="L23" s="148"/>
      <c r="M23" s="40"/>
      <c r="N23" s="39"/>
      <c r="O23" s="39"/>
      <c r="P23" s="34"/>
      <c r="Q23" s="40"/>
      <c r="R23" s="134"/>
      <c r="S23" s="134"/>
      <c r="T23" s="134"/>
      <c r="U23" s="167"/>
      <c r="V23" s="138"/>
    </row>
    <row r="24" spans="1:22">
      <c r="A24" s="3"/>
      <c r="B24" s="4">
        <v>81</v>
      </c>
      <c r="C24" s="76" t="s">
        <v>185</v>
      </c>
      <c r="D24" s="76" t="s">
        <v>186</v>
      </c>
      <c r="E24" s="77" t="s">
        <v>187</v>
      </c>
      <c r="F24" s="6"/>
      <c r="G24" s="7"/>
      <c r="H24" s="7"/>
      <c r="I24" s="7"/>
      <c r="J24" s="8"/>
      <c r="K24" s="10"/>
      <c r="L24" s="3"/>
      <c r="M24" s="4"/>
      <c r="N24" s="4"/>
      <c r="O24" s="4"/>
      <c r="P24" s="5"/>
      <c r="Q24" s="6"/>
      <c r="R24" s="7"/>
      <c r="S24" s="7"/>
      <c r="T24" s="7"/>
      <c r="U24" s="8"/>
      <c r="V24" s="10"/>
    </row>
    <row r="25" spans="1:22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  <c r="L25" s="3"/>
      <c r="M25" s="4"/>
      <c r="N25" s="4"/>
      <c r="O25" s="4"/>
      <c r="P25" s="4"/>
      <c r="Q25" s="6"/>
      <c r="R25" s="7"/>
      <c r="S25" s="7"/>
      <c r="T25" s="7"/>
      <c r="U25" s="8"/>
      <c r="V25" s="10"/>
    </row>
    <row r="26" spans="1:22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  <c r="L26" s="3"/>
      <c r="M26" s="4"/>
      <c r="N26" s="4"/>
      <c r="O26" s="4"/>
      <c r="P26" s="4"/>
      <c r="Q26" s="6"/>
      <c r="R26" s="7"/>
      <c r="S26" s="7"/>
      <c r="T26" s="7"/>
      <c r="U26" s="8"/>
      <c r="V26" s="10"/>
    </row>
    <row r="27" spans="1:22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  <c r="L27" s="3"/>
      <c r="M27" s="4"/>
      <c r="N27" s="4"/>
      <c r="O27" s="4"/>
      <c r="P27" s="4"/>
      <c r="Q27" s="6"/>
      <c r="R27" s="7"/>
      <c r="S27" s="7"/>
      <c r="T27" s="7"/>
      <c r="U27" s="8"/>
      <c r="V27" s="10"/>
    </row>
    <row r="28" spans="1:22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  <c r="L28" s="3"/>
      <c r="M28" s="4"/>
      <c r="N28" s="4"/>
      <c r="O28" s="4"/>
      <c r="P28" s="4"/>
      <c r="Q28" s="6"/>
      <c r="R28" s="7"/>
      <c r="S28" s="7"/>
      <c r="T28" s="7"/>
      <c r="U28" s="8"/>
      <c r="V28" s="10"/>
    </row>
    <row r="29" spans="1:22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  <c r="L29" s="3"/>
      <c r="M29" s="6"/>
      <c r="N29" s="6"/>
      <c r="O29" s="6"/>
      <c r="P29" s="6"/>
      <c r="Q29" s="6"/>
      <c r="R29" s="11"/>
      <c r="S29" s="11"/>
      <c r="T29" s="11"/>
      <c r="U29" s="8"/>
      <c r="V29" s="10"/>
    </row>
    <row r="30" spans="1:22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  <c r="L30" s="3"/>
      <c r="M30" s="6"/>
      <c r="N30" s="6"/>
      <c r="O30" s="6"/>
      <c r="P30" s="6"/>
      <c r="Q30" s="6"/>
      <c r="R30" s="11"/>
      <c r="S30" s="11"/>
      <c r="T30" s="11"/>
      <c r="U30" s="8"/>
      <c r="V30" s="10"/>
    </row>
    <row r="31" spans="1:22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  <c r="L31" s="3"/>
      <c r="M31" s="6"/>
      <c r="N31" s="6"/>
      <c r="O31" s="6"/>
      <c r="P31" s="6"/>
      <c r="Q31" s="6"/>
      <c r="R31" s="11"/>
      <c r="S31" s="11"/>
      <c r="T31" s="11"/>
      <c r="U31" s="8"/>
      <c r="V31" s="10"/>
    </row>
    <row r="32" spans="1:22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  <c r="L32" s="3"/>
      <c r="M32" s="6"/>
      <c r="N32" s="6"/>
      <c r="O32" s="6"/>
      <c r="P32" s="6"/>
      <c r="Q32" s="6"/>
      <c r="R32" s="11"/>
      <c r="S32" s="11"/>
      <c r="T32" s="11"/>
      <c r="U32" s="8"/>
      <c r="V32" s="10"/>
    </row>
    <row r="33" spans="1:22">
      <c r="A33" s="3"/>
      <c r="B33" s="6"/>
      <c r="C33" s="6"/>
      <c r="D33" s="6"/>
      <c r="E33" s="6"/>
      <c r="F33" s="6"/>
      <c r="G33" s="12"/>
      <c r="H33" s="12"/>
      <c r="I33" s="12"/>
      <c r="J33" s="8"/>
      <c r="K33" s="10"/>
      <c r="L33" s="3"/>
      <c r="M33" s="6"/>
      <c r="N33" s="6"/>
      <c r="O33" s="6"/>
      <c r="P33" s="6"/>
      <c r="Q33" s="6"/>
      <c r="R33" s="12"/>
      <c r="S33" s="12"/>
      <c r="T33" s="12"/>
      <c r="U33" s="8"/>
      <c r="V33" s="10"/>
    </row>
    <row r="34" spans="1:22" ht="13.5" thickBot="1">
      <c r="A34" s="13"/>
      <c r="B34" s="14"/>
      <c r="C34" s="14"/>
      <c r="D34" s="14"/>
      <c r="E34" s="14"/>
      <c r="F34" s="14"/>
      <c r="G34" s="15"/>
      <c r="H34" s="15"/>
      <c r="I34" s="15"/>
      <c r="J34" s="16"/>
      <c r="K34" s="17"/>
      <c r="L34" s="13"/>
      <c r="M34" s="14"/>
      <c r="N34" s="14"/>
      <c r="O34" s="14"/>
      <c r="P34" s="14"/>
      <c r="Q34" s="14"/>
      <c r="R34" s="15"/>
      <c r="S34" s="15"/>
      <c r="T34" s="15"/>
      <c r="U34" s="16"/>
      <c r="V34" s="17"/>
    </row>
    <row r="35" spans="1:22" ht="15.75" thickTop="1" thickBo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4.25" thickTop="1">
      <c r="A36" s="247" t="s">
        <v>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  <c r="L36" s="247" t="s">
        <v>27</v>
      </c>
      <c r="M36" s="248"/>
      <c r="N36" s="248"/>
      <c r="O36" s="248"/>
      <c r="P36" s="248"/>
      <c r="Q36" s="248"/>
      <c r="R36" s="248"/>
      <c r="S36" s="248"/>
      <c r="T36" s="248"/>
      <c r="U36" s="248"/>
      <c r="V36" s="249"/>
    </row>
    <row r="37" spans="1:22" ht="13.5">
      <c r="A37" s="250" t="s">
        <v>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  <c r="L37" s="250" t="s">
        <v>28</v>
      </c>
      <c r="M37" s="251"/>
      <c r="N37" s="251"/>
      <c r="O37" s="251"/>
      <c r="P37" s="251"/>
      <c r="Q37" s="251"/>
      <c r="R37" s="251"/>
      <c r="S37" s="251"/>
      <c r="T37" s="251"/>
      <c r="U37" s="251"/>
      <c r="V37" s="252"/>
    </row>
    <row r="38" spans="1:22" ht="13.5">
      <c r="A38" s="250" t="s">
        <v>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  <c r="L38" s="250" t="s">
        <v>29</v>
      </c>
      <c r="M38" s="251"/>
      <c r="N38" s="251"/>
      <c r="O38" s="251"/>
      <c r="P38" s="251"/>
      <c r="Q38" s="251"/>
      <c r="R38" s="251"/>
      <c r="S38" s="251"/>
      <c r="T38" s="251"/>
      <c r="U38" s="251"/>
      <c r="V38" s="252"/>
    </row>
    <row r="39" spans="1:22" ht="13.5">
      <c r="A39" s="250" t="s">
        <v>30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  <c r="L39" s="250" t="s">
        <v>30</v>
      </c>
      <c r="M39" s="251"/>
      <c r="N39" s="251"/>
      <c r="O39" s="251"/>
      <c r="P39" s="251"/>
      <c r="Q39" s="251"/>
      <c r="R39" s="251"/>
      <c r="S39" s="251"/>
      <c r="T39" s="251"/>
      <c r="U39" s="251"/>
      <c r="V39" s="252"/>
    </row>
    <row r="40" spans="1:22" ht="13.5">
      <c r="A40" s="250" t="s">
        <v>31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  <c r="L40" s="250" t="s">
        <v>31</v>
      </c>
      <c r="M40" s="251"/>
      <c r="N40" s="251"/>
      <c r="O40" s="251"/>
      <c r="P40" s="251"/>
      <c r="Q40" s="251"/>
      <c r="R40" s="251"/>
      <c r="S40" s="251"/>
      <c r="T40" s="251"/>
      <c r="U40" s="251"/>
      <c r="V40" s="252"/>
    </row>
    <row r="41" spans="1:22" ht="15" thickBot="1">
      <c r="A41" s="244" t="s">
        <v>32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6"/>
      <c r="L41" s="244" t="s">
        <v>32</v>
      </c>
      <c r="M41" s="245"/>
      <c r="N41" s="245"/>
      <c r="O41" s="245"/>
      <c r="P41" s="245"/>
      <c r="Q41" s="245"/>
      <c r="R41" s="245"/>
      <c r="S41" s="245"/>
      <c r="T41" s="245"/>
      <c r="U41" s="245"/>
      <c r="V41" s="246"/>
    </row>
    <row r="42" spans="1:22" ht="15" thickTop="1">
      <c r="A42" s="19"/>
      <c r="B42" s="19"/>
      <c r="C42" s="19"/>
      <c r="D42" s="19"/>
      <c r="E42" s="20"/>
      <c r="F42" s="20"/>
      <c r="G42" s="18"/>
      <c r="H42" s="18"/>
      <c r="I42" s="18"/>
      <c r="J42" s="18"/>
      <c r="K42" s="18"/>
      <c r="L42" s="19"/>
      <c r="M42" s="19"/>
      <c r="N42" s="19"/>
      <c r="O42" s="19"/>
      <c r="P42" s="20"/>
      <c r="Q42" s="20"/>
      <c r="R42" s="18"/>
      <c r="S42" s="18"/>
      <c r="T42" s="18"/>
      <c r="U42" s="18"/>
      <c r="V42" s="18"/>
    </row>
    <row r="43" spans="1:22" ht="16.5">
      <c r="A43" s="21" t="s">
        <v>33</v>
      </c>
      <c r="B43" s="22"/>
      <c r="C43" s="21"/>
      <c r="D43" s="21"/>
      <c r="E43" s="23" t="s">
        <v>34</v>
      </c>
      <c r="F43" s="24"/>
      <c r="G43" s="25"/>
      <c r="H43" s="25"/>
      <c r="I43" s="23" t="s">
        <v>35</v>
      </c>
      <c r="J43" s="25"/>
      <c r="K43" s="18"/>
      <c r="L43" s="21" t="s">
        <v>33</v>
      </c>
      <c r="M43" s="22"/>
      <c r="N43" s="21"/>
      <c r="O43" s="21"/>
      <c r="P43" s="23" t="s">
        <v>34</v>
      </c>
      <c r="Q43" s="24"/>
      <c r="R43" s="25"/>
      <c r="S43" s="25"/>
      <c r="T43" s="23" t="s">
        <v>35</v>
      </c>
      <c r="U43" s="25"/>
      <c r="V43" s="18"/>
    </row>
    <row r="44" spans="1:22" ht="14.25">
      <c r="A44" s="26"/>
      <c r="B44" s="19"/>
      <c r="C44" s="26"/>
      <c r="D44" s="26"/>
      <c r="E44" s="27"/>
      <c r="G44" s="18"/>
      <c r="H44" s="18"/>
      <c r="I44" s="27"/>
      <c r="J44" s="18"/>
      <c r="K44" s="18"/>
      <c r="L44" s="26"/>
      <c r="M44" s="19"/>
      <c r="N44" s="26"/>
      <c r="O44" s="26"/>
      <c r="P44" s="27"/>
      <c r="R44" s="18"/>
      <c r="S44" s="18"/>
      <c r="T44" s="27"/>
      <c r="U44" s="18"/>
      <c r="V44" s="18"/>
    </row>
    <row r="45" spans="1:22" ht="15.75">
      <c r="A45" s="26"/>
      <c r="B45" s="19"/>
      <c r="C45" s="26"/>
      <c r="D45" s="26"/>
      <c r="E45" s="28"/>
      <c r="G45" s="18"/>
      <c r="H45" s="18"/>
      <c r="I45" s="27"/>
      <c r="J45" s="18"/>
      <c r="K45" s="18"/>
      <c r="L45" s="26"/>
      <c r="M45" s="19"/>
      <c r="N45" s="26"/>
      <c r="O45" s="26"/>
      <c r="P45" s="28"/>
      <c r="R45" s="18"/>
      <c r="S45" s="18"/>
      <c r="T45" s="27"/>
      <c r="U45" s="18"/>
      <c r="V45" s="18"/>
    </row>
    <row r="46" spans="1:22" ht="15.75">
      <c r="A46" s="26"/>
      <c r="B46" s="19"/>
      <c r="C46" s="26"/>
      <c r="D46" s="26"/>
      <c r="E46" s="28"/>
      <c r="G46" s="18"/>
      <c r="H46" s="18"/>
      <c r="I46" s="27"/>
      <c r="J46" s="18"/>
      <c r="K46" s="18"/>
      <c r="L46" s="26"/>
      <c r="M46" s="19"/>
      <c r="N46" s="26"/>
      <c r="O46" s="26"/>
      <c r="P46" s="28"/>
      <c r="R46" s="18"/>
      <c r="S46" s="18"/>
      <c r="T46" s="27"/>
      <c r="U46" s="18"/>
      <c r="V46" s="18"/>
    </row>
    <row r="47" spans="1:22" ht="15.75">
      <c r="A47" s="26"/>
      <c r="B47" s="19"/>
      <c r="C47" s="26"/>
      <c r="D47" s="26"/>
      <c r="E47" s="28" t="s">
        <v>36</v>
      </c>
      <c r="G47" s="18"/>
      <c r="H47" s="18"/>
      <c r="I47" s="27"/>
      <c r="J47" s="18"/>
      <c r="K47" s="18"/>
      <c r="L47" s="26"/>
      <c r="M47" s="19"/>
      <c r="N47" s="26"/>
      <c r="O47" s="26"/>
      <c r="P47" s="28" t="s">
        <v>36</v>
      </c>
      <c r="R47" s="18"/>
      <c r="S47" s="18"/>
      <c r="T47" s="27"/>
      <c r="U47" s="18"/>
      <c r="V47" s="18"/>
    </row>
    <row r="48" spans="1:22" ht="14.25">
      <c r="A48" s="26"/>
      <c r="B48" s="19"/>
      <c r="C48" s="26"/>
      <c r="D48" s="26"/>
      <c r="E48" s="27"/>
      <c r="G48" s="18"/>
      <c r="H48" s="18"/>
      <c r="I48" s="27"/>
      <c r="J48" s="18"/>
      <c r="K48" s="18"/>
    </row>
    <row r="49" spans="1:11" ht="14.25">
      <c r="A49" s="26"/>
      <c r="B49" s="19"/>
      <c r="C49" s="26"/>
      <c r="D49" s="26"/>
      <c r="E49" s="27"/>
      <c r="G49" s="18"/>
      <c r="H49" s="18"/>
      <c r="I49" s="27"/>
      <c r="J49" s="18"/>
      <c r="K49" s="18"/>
    </row>
    <row r="50" spans="1:11" ht="14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</sheetData>
  <mergeCells count="41">
    <mergeCell ref="A41:K41"/>
    <mergeCell ref="G14:I14"/>
    <mergeCell ref="J14:J15"/>
    <mergeCell ref="K14:K15"/>
    <mergeCell ref="A37:K37"/>
    <mergeCell ref="A38:K38"/>
    <mergeCell ref="A39:K39"/>
    <mergeCell ref="A36:K36"/>
    <mergeCell ref="C14:C15"/>
    <mergeCell ref="A11:K11"/>
    <mergeCell ref="A12:K12"/>
    <mergeCell ref="A40:K40"/>
    <mergeCell ref="A1:K6"/>
    <mergeCell ref="A8:K8"/>
    <mergeCell ref="A9:K9"/>
    <mergeCell ref="A10:K10"/>
    <mergeCell ref="F14:F15"/>
    <mergeCell ref="E14:E15"/>
    <mergeCell ref="B14:B15"/>
    <mergeCell ref="A14:A15"/>
    <mergeCell ref="D14:D15"/>
    <mergeCell ref="L1:V6"/>
    <mergeCell ref="L8:V8"/>
    <mergeCell ref="L9:V9"/>
    <mergeCell ref="L10:V10"/>
    <mergeCell ref="L40:V40"/>
    <mergeCell ref="L14:L15"/>
    <mergeCell ref="L11:V11"/>
    <mergeCell ref="R14:T14"/>
    <mergeCell ref="M14:M15"/>
    <mergeCell ref="Q14:Q15"/>
    <mergeCell ref="U14:U15"/>
    <mergeCell ref="L41:V41"/>
    <mergeCell ref="V14:V15"/>
    <mergeCell ref="L36:V36"/>
    <mergeCell ref="L37:V37"/>
    <mergeCell ref="L38:V38"/>
    <mergeCell ref="O14:O15"/>
    <mergeCell ref="P14:P15"/>
    <mergeCell ref="L39:V39"/>
    <mergeCell ref="N14:N15"/>
  </mergeCells>
  <phoneticPr fontId="0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188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48">
        <v>1</v>
      </c>
      <c r="B16" s="35">
        <v>96</v>
      </c>
      <c r="C16" s="43" t="s">
        <v>189</v>
      </c>
      <c r="D16" s="38" t="s">
        <v>190</v>
      </c>
      <c r="E16" s="35" t="s">
        <v>128</v>
      </c>
      <c r="F16" s="40"/>
      <c r="G16" s="134"/>
      <c r="H16" s="134">
        <v>43</v>
      </c>
      <c r="I16" s="134">
        <v>10</v>
      </c>
      <c r="J16" s="164">
        <f>+(C$12/1000)/((+G16*60+H16+I16/1000)/3600)</f>
        <v>25.110439432690072</v>
      </c>
      <c r="K16" s="141"/>
    </row>
    <row r="17" spans="1:11">
      <c r="A17" s="3"/>
      <c r="B17" s="40"/>
      <c r="C17" s="39"/>
      <c r="D17" s="38"/>
      <c r="E17" s="35"/>
      <c r="F17" s="6"/>
      <c r="G17" s="7"/>
      <c r="H17" s="7"/>
      <c r="I17" s="7"/>
      <c r="J17" s="167"/>
      <c r="K17" s="10"/>
    </row>
    <row r="18" spans="1:11">
      <c r="A18" s="3"/>
      <c r="B18" s="40"/>
      <c r="C18" s="39"/>
      <c r="D18" s="38"/>
      <c r="E18" s="35"/>
      <c r="F18" s="6"/>
      <c r="G18" s="7"/>
      <c r="H18" s="7"/>
      <c r="I18" s="7"/>
      <c r="J18" s="167"/>
      <c r="K18" s="10"/>
    </row>
    <row r="19" spans="1:11">
      <c r="A19" s="3"/>
      <c r="B19" s="4"/>
      <c r="C19" s="61"/>
      <c r="D19" s="4"/>
      <c r="E19" s="5"/>
      <c r="F19" s="6"/>
      <c r="G19" s="7"/>
      <c r="H19" s="7"/>
      <c r="I19" s="7"/>
      <c r="J19" s="167"/>
      <c r="K19" s="10"/>
    </row>
    <row r="20" spans="1:11">
      <c r="A20" s="148"/>
      <c r="B20" s="40"/>
      <c r="C20" s="39"/>
      <c r="D20" s="38"/>
      <c r="E20" s="35"/>
      <c r="F20" s="40"/>
      <c r="G20" s="134"/>
      <c r="H20" s="134"/>
      <c r="I20" s="134"/>
      <c r="J20" s="167"/>
      <c r="K20" s="138"/>
    </row>
    <row r="21" spans="1:11">
      <c r="A21" s="148"/>
      <c r="B21" s="35"/>
      <c r="C21" s="43"/>
      <c r="D21" s="38"/>
      <c r="E21" s="68"/>
      <c r="F21" s="40"/>
      <c r="G21" s="134"/>
      <c r="H21" s="134"/>
      <c r="I21" s="134"/>
      <c r="J21" s="167"/>
      <c r="K21" s="138"/>
    </row>
    <row r="22" spans="1:11">
      <c r="A22" s="148"/>
      <c r="B22" s="40"/>
      <c r="C22" s="39"/>
      <c r="D22" s="39"/>
      <c r="E22" s="35"/>
      <c r="F22" s="40"/>
      <c r="G22" s="134"/>
      <c r="H22" s="134"/>
      <c r="I22" s="134"/>
      <c r="J22" s="167"/>
      <c r="K22" s="138"/>
    </row>
    <row r="23" spans="1:11">
      <c r="A23" s="148"/>
      <c r="B23" s="40"/>
      <c r="C23" s="39"/>
      <c r="D23" s="39"/>
      <c r="E23" s="34"/>
      <c r="F23" s="40"/>
      <c r="G23" s="134"/>
      <c r="H23" s="134"/>
      <c r="I23" s="134"/>
      <c r="J23" s="167"/>
      <c r="K23" s="138"/>
    </row>
    <row r="24" spans="1:11">
      <c r="A24" s="3"/>
      <c r="B24" s="4"/>
      <c r="C24" s="4"/>
      <c r="D24" s="4"/>
      <c r="E24" s="5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4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</row>
    <row r="28" spans="1:11">
      <c r="A28" s="3"/>
      <c r="B28" s="6"/>
      <c r="C28" s="6"/>
      <c r="D28" s="6"/>
      <c r="E28" s="6"/>
      <c r="F28" s="6"/>
      <c r="G28" s="11"/>
      <c r="H28" s="11"/>
      <c r="I28" s="11"/>
      <c r="J28" s="8"/>
      <c r="K28" s="10"/>
    </row>
    <row r="29" spans="1:11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2"/>
      <c r="H32" s="12"/>
      <c r="I32" s="12"/>
      <c r="J32" s="8"/>
      <c r="K32" s="10"/>
    </row>
    <row r="33" spans="1:11" ht="13.5" thickBot="1">
      <c r="A33" s="13"/>
      <c r="B33" s="14"/>
      <c r="C33" s="14"/>
      <c r="D33" s="14"/>
      <c r="E33" s="14"/>
      <c r="F33" s="14"/>
      <c r="G33" s="15"/>
      <c r="H33" s="15"/>
      <c r="I33" s="15"/>
      <c r="J33" s="16"/>
      <c r="K33" s="17"/>
    </row>
    <row r="34" spans="1:11" ht="15.75" thickTop="1" thickBo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14.25" thickTop="1">
      <c r="A35" s="247" t="s">
        <v>27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9"/>
    </row>
    <row r="36" spans="1:11" ht="13.5">
      <c r="A36" s="250" t="s">
        <v>28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3.5">
      <c r="A37" s="250" t="s">
        <v>29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3.5">
      <c r="A38" s="250" t="s">
        <v>30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31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5" thickBot="1">
      <c r="A40" s="244" t="s">
        <v>32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5" thickTop="1">
      <c r="A41" s="19"/>
      <c r="B41" s="19"/>
      <c r="C41" s="19"/>
      <c r="D41" s="19"/>
      <c r="E41" s="20"/>
      <c r="F41" s="20"/>
      <c r="G41" s="18"/>
      <c r="H41" s="18"/>
      <c r="I41" s="18"/>
      <c r="J41" s="18"/>
      <c r="K41" s="18"/>
    </row>
    <row r="42" spans="1:11" ht="16.5">
      <c r="A42" s="21" t="s">
        <v>33</v>
      </c>
      <c r="B42" s="22"/>
      <c r="C42" s="21"/>
      <c r="D42" s="21"/>
      <c r="E42" s="23" t="s">
        <v>34</v>
      </c>
      <c r="F42" s="24"/>
      <c r="G42" s="25"/>
      <c r="H42" s="25"/>
      <c r="I42" s="23" t="s">
        <v>35</v>
      </c>
      <c r="J42" s="25"/>
      <c r="K42" s="18"/>
    </row>
    <row r="43" spans="1:11" ht="14.25">
      <c r="A43" s="26"/>
      <c r="B43" s="19"/>
      <c r="C43" s="26"/>
      <c r="D43" s="26"/>
      <c r="E43" s="27"/>
      <c r="G43" s="18"/>
      <c r="H43" s="18"/>
      <c r="I43" s="27"/>
      <c r="J43" s="18"/>
      <c r="K43" s="18"/>
    </row>
    <row r="44" spans="1:11" ht="15.75">
      <c r="A44" s="26"/>
      <c r="B44" s="19"/>
      <c r="C44" s="26"/>
      <c r="D44" s="26"/>
      <c r="E44" s="28"/>
      <c r="G44" s="18"/>
      <c r="H44" s="18"/>
      <c r="I44" s="27"/>
      <c r="J44" s="18"/>
      <c r="K44" s="18"/>
    </row>
    <row r="45" spans="1:11" ht="15.75">
      <c r="A45" s="26"/>
      <c r="B45" s="19"/>
      <c r="C45" s="26"/>
      <c r="D45" s="26"/>
      <c r="E45" s="28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 t="s">
        <v>36</v>
      </c>
      <c r="G46" s="18"/>
      <c r="H46" s="18"/>
      <c r="I46" s="27"/>
      <c r="J46" s="18"/>
      <c r="K46" s="18"/>
    </row>
    <row r="47" spans="1:11" ht="14.25">
      <c r="A47" s="26"/>
      <c r="B47" s="19"/>
      <c r="C47" s="26"/>
      <c r="D47" s="26"/>
      <c r="E47" s="27"/>
      <c r="G47" s="18"/>
      <c r="H47" s="18"/>
      <c r="I47" s="27"/>
      <c r="J47" s="18"/>
      <c r="K47" s="18"/>
    </row>
    <row r="48" spans="1:11" ht="14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</sheetData>
  <mergeCells count="20">
    <mergeCell ref="A1:K6"/>
    <mergeCell ref="A8:K8"/>
    <mergeCell ref="A9:K9"/>
    <mergeCell ref="A10:K10"/>
    <mergeCell ref="A11:K11"/>
    <mergeCell ref="A37:K37"/>
    <mergeCell ref="A38:K38"/>
    <mergeCell ref="A39:K39"/>
    <mergeCell ref="A40:K40"/>
    <mergeCell ref="F14:F15"/>
    <mergeCell ref="G14:I14"/>
    <mergeCell ref="J14:J15"/>
    <mergeCell ref="K14:K15"/>
    <mergeCell ref="D14:D15"/>
    <mergeCell ref="E14:E15"/>
    <mergeCell ref="A35:K35"/>
    <mergeCell ref="A36:K36"/>
    <mergeCell ref="A14:A15"/>
    <mergeCell ref="B14:B15"/>
    <mergeCell ref="C14:C15"/>
  </mergeCells>
  <phoneticPr fontId="34" type="noConversion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188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1000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48">
        <v>1</v>
      </c>
      <c r="B16" s="35">
        <v>96</v>
      </c>
      <c r="C16" s="43" t="s">
        <v>189</v>
      </c>
      <c r="D16" s="38" t="s">
        <v>190</v>
      </c>
      <c r="E16" s="35" t="s">
        <v>128</v>
      </c>
      <c r="F16" s="40"/>
      <c r="G16" s="134">
        <v>2</v>
      </c>
      <c r="H16" s="134">
        <v>28</v>
      </c>
      <c r="I16" s="134">
        <v>20</v>
      </c>
      <c r="J16" s="164">
        <f>+(C$12/1000)/((+G16*60+H16+I16/1000)/3600)</f>
        <v>24.321037697608428</v>
      </c>
      <c r="K16" s="141"/>
    </row>
    <row r="17" spans="1:11">
      <c r="A17" s="3"/>
      <c r="B17" s="40"/>
      <c r="C17" s="39"/>
      <c r="D17" s="38"/>
      <c r="E17" s="35"/>
      <c r="F17" s="6"/>
      <c r="G17" s="7"/>
      <c r="H17" s="7"/>
      <c r="I17" s="7"/>
      <c r="J17" s="167"/>
      <c r="K17" s="10"/>
    </row>
    <row r="18" spans="1:11">
      <c r="A18" s="3"/>
      <c r="B18" s="40"/>
      <c r="C18" s="39"/>
      <c r="D18" s="38"/>
      <c r="E18" s="35"/>
      <c r="F18" s="6"/>
      <c r="G18" s="7"/>
      <c r="H18" s="7"/>
      <c r="I18" s="7"/>
      <c r="J18" s="167"/>
      <c r="K18" s="10"/>
    </row>
    <row r="19" spans="1:11">
      <c r="A19" s="3"/>
      <c r="B19" s="4"/>
      <c r="C19" s="61"/>
      <c r="D19" s="4"/>
      <c r="E19" s="5"/>
      <c r="F19" s="6"/>
      <c r="G19" s="7"/>
      <c r="H19" s="7"/>
      <c r="I19" s="7"/>
      <c r="J19" s="167"/>
      <c r="K19" s="10"/>
    </row>
    <row r="20" spans="1:11">
      <c r="A20" s="148"/>
      <c r="B20" s="40"/>
      <c r="C20" s="39"/>
      <c r="D20" s="38"/>
      <c r="E20" s="35"/>
      <c r="F20" s="40"/>
      <c r="G20" s="134"/>
      <c r="H20" s="134"/>
      <c r="I20" s="134"/>
      <c r="J20" s="167"/>
      <c r="K20" s="138"/>
    </row>
    <row r="21" spans="1:11">
      <c r="A21" s="148"/>
      <c r="B21" s="35"/>
      <c r="C21" s="43"/>
      <c r="D21" s="38"/>
      <c r="E21" s="68"/>
      <c r="F21" s="40"/>
      <c r="G21" s="134"/>
      <c r="H21" s="134"/>
      <c r="I21" s="134"/>
      <c r="J21" s="167"/>
      <c r="K21" s="138"/>
    </row>
    <row r="22" spans="1:11">
      <c r="A22" s="148"/>
      <c r="B22" s="40"/>
      <c r="C22" s="39"/>
      <c r="D22" s="39"/>
      <c r="E22" s="35"/>
      <c r="F22" s="40"/>
      <c r="G22" s="134"/>
      <c r="H22" s="134"/>
      <c r="I22" s="134"/>
      <c r="J22" s="167"/>
      <c r="K22" s="138"/>
    </row>
    <row r="23" spans="1:11">
      <c r="A23" s="148"/>
      <c r="B23" s="40"/>
      <c r="C23" s="39"/>
      <c r="D23" s="39"/>
      <c r="E23" s="34"/>
      <c r="F23" s="40"/>
      <c r="G23" s="134"/>
      <c r="H23" s="134"/>
      <c r="I23" s="134"/>
      <c r="J23" s="167"/>
      <c r="K23" s="138"/>
    </row>
    <row r="24" spans="1:11">
      <c r="A24" s="3"/>
      <c r="B24" s="4"/>
      <c r="C24" s="4"/>
      <c r="D24" s="4"/>
      <c r="E24" s="5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4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</row>
    <row r="28" spans="1:11">
      <c r="A28" s="3"/>
      <c r="B28" s="6"/>
      <c r="C28" s="6"/>
      <c r="D28" s="6"/>
      <c r="E28" s="6"/>
      <c r="F28" s="6"/>
      <c r="G28" s="11"/>
      <c r="H28" s="11"/>
      <c r="I28" s="11"/>
      <c r="J28" s="8"/>
      <c r="K28" s="10"/>
    </row>
    <row r="29" spans="1:11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2"/>
      <c r="H32" s="12"/>
      <c r="I32" s="12"/>
      <c r="J32" s="8"/>
      <c r="K32" s="10"/>
    </row>
    <row r="33" spans="1:11" ht="13.5" thickBot="1">
      <c r="A33" s="13"/>
      <c r="B33" s="14"/>
      <c r="C33" s="14"/>
      <c r="D33" s="14"/>
      <c r="E33" s="14"/>
      <c r="F33" s="14"/>
      <c r="G33" s="15"/>
      <c r="H33" s="15"/>
      <c r="I33" s="15"/>
      <c r="J33" s="16"/>
      <c r="K33" s="17"/>
    </row>
    <row r="34" spans="1:11" ht="15.75" thickTop="1" thickBo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14.25" thickTop="1">
      <c r="A35" s="247" t="s">
        <v>27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9"/>
    </row>
    <row r="36" spans="1:11" ht="13.5">
      <c r="A36" s="250" t="s">
        <v>28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3.5">
      <c r="A37" s="250" t="s">
        <v>29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3.5">
      <c r="A38" s="250" t="s">
        <v>30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31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5" thickBot="1">
      <c r="A40" s="244" t="s">
        <v>32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5" thickTop="1">
      <c r="A41" s="19"/>
      <c r="B41" s="19"/>
      <c r="C41" s="19"/>
      <c r="D41" s="19"/>
      <c r="E41" s="20"/>
      <c r="F41" s="20"/>
      <c r="G41" s="18"/>
      <c r="H41" s="18"/>
      <c r="I41" s="18"/>
      <c r="J41" s="18"/>
      <c r="K41" s="18"/>
    </row>
    <row r="42" spans="1:11" ht="16.5">
      <c r="A42" s="21" t="s">
        <v>33</v>
      </c>
      <c r="B42" s="22"/>
      <c r="C42" s="21"/>
      <c r="D42" s="21"/>
      <c r="E42" s="23" t="s">
        <v>34</v>
      </c>
      <c r="F42" s="24"/>
      <c r="G42" s="25"/>
      <c r="H42" s="25"/>
      <c r="I42" s="23" t="s">
        <v>35</v>
      </c>
      <c r="J42" s="25"/>
      <c r="K42" s="18"/>
    </row>
    <row r="43" spans="1:11" ht="14.25">
      <c r="A43" s="26"/>
      <c r="B43" s="19"/>
      <c r="C43" s="26"/>
      <c r="D43" s="26"/>
      <c r="E43" s="27"/>
      <c r="G43" s="18"/>
      <c r="H43" s="18"/>
      <c r="I43" s="27"/>
      <c r="J43" s="18"/>
      <c r="K43" s="18"/>
    </row>
    <row r="44" spans="1:11" ht="15.75">
      <c r="A44" s="26"/>
      <c r="B44" s="19"/>
      <c r="C44" s="26"/>
      <c r="D44" s="26"/>
      <c r="E44" s="28"/>
      <c r="G44" s="18"/>
      <c r="H44" s="18"/>
      <c r="I44" s="27"/>
      <c r="J44" s="18"/>
      <c r="K44" s="18"/>
    </row>
    <row r="45" spans="1:11" ht="15.75">
      <c r="A45" s="26"/>
      <c r="B45" s="19"/>
      <c r="C45" s="26"/>
      <c r="D45" s="26"/>
      <c r="E45" s="28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 t="s">
        <v>36</v>
      </c>
      <c r="G46" s="18"/>
      <c r="H46" s="18"/>
      <c r="I46" s="27"/>
      <c r="J46" s="18"/>
      <c r="K46" s="18"/>
    </row>
    <row r="47" spans="1:11" ht="14.25">
      <c r="A47" s="26"/>
      <c r="B47" s="19"/>
      <c r="C47" s="26"/>
      <c r="D47" s="26"/>
      <c r="E47" s="27"/>
      <c r="G47" s="18"/>
      <c r="H47" s="18"/>
      <c r="I47" s="27"/>
      <c r="J47" s="18"/>
      <c r="K47" s="18"/>
    </row>
    <row r="48" spans="1:11" ht="14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</sheetData>
  <mergeCells count="20">
    <mergeCell ref="A1:K6"/>
    <mergeCell ref="A8:K8"/>
    <mergeCell ref="A9:K9"/>
    <mergeCell ref="A10:K10"/>
    <mergeCell ref="A11:K11"/>
    <mergeCell ref="A37:K37"/>
    <mergeCell ref="A38:K38"/>
    <mergeCell ref="A39:K39"/>
    <mergeCell ref="A40:K40"/>
    <mergeCell ref="F14:F15"/>
    <mergeCell ref="G14:I14"/>
    <mergeCell ref="J14:J15"/>
    <mergeCell ref="K14:K15"/>
    <mergeCell ref="D14:D15"/>
    <mergeCell ref="E14:E15"/>
    <mergeCell ref="A35:K35"/>
    <mergeCell ref="A36:K36"/>
    <mergeCell ref="A14:A15"/>
    <mergeCell ref="B14:B15"/>
    <mergeCell ref="C14:C15"/>
  </mergeCells>
  <phoneticPr fontId="34" type="noConversion"/>
  <pageMargins left="0.51181102362204722" right="0.31496062992125984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opLeftCell="L1" workbookViewId="0">
      <selection activeCell="L8" sqref="L8:V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0.85546875" customWidth="1"/>
    <col min="12" max="12" width="7.140625" customWidth="1"/>
    <col min="13" max="13" width="8.140625" customWidth="1"/>
    <col min="14" max="14" width="14.42578125" customWidth="1"/>
    <col min="15" max="16" width="11.42578125" customWidth="1"/>
    <col min="17" max="17" width="7.7109375" customWidth="1"/>
    <col min="18" max="18" width="7.5703125" customWidth="1"/>
    <col min="19" max="19" width="7.28515625" customWidth="1"/>
    <col min="20" max="20" width="7.140625" customWidth="1"/>
    <col min="21" max="256" width="11.42578125" customWidth="1"/>
  </cols>
  <sheetData>
    <row r="1" spans="1:22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  <c r="L1" s="227" t="s">
        <v>0</v>
      </c>
      <c r="M1" s="228"/>
      <c r="N1" s="228"/>
      <c r="O1" s="228"/>
      <c r="P1" s="228"/>
      <c r="Q1" s="228"/>
      <c r="R1" s="228"/>
      <c r="S1" s="228"/>
      <c r="T1" s="228"/>
      <c r="U1" s="228"/>
      <c r="V1" s="229"/>
    </row>
    <row r="2" spans="1:22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  <c r="L2" s="230"/>
      <c r="M2" s="231"/>
      <c r="N2" s="231"/>
      <c r="O2" s="231"/>
      <c r="P2" s="231"/>
      <c r="Q2" s="231"/>
      <c r="R2" s="231"/>
      <c r="S2" s="231"/>
      <c r="T2" s="231"/>
      <c r="U2" s="231"/>
      <c r="V2" s="232"/>
    </row>
    <row r="3" spans="1:22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  <c r="L3" s="230"/>
      <c r="M3" s="231"/>
      <c r="N3" s="231"/>
      <c r="O3" s="231"/>
      <c r="P3" s="231"/>
      <c r="Q3" s="231"/>
      <c r="R3" s="231"/>
      <c r="S3" s="231"/>
      <c r="T3" s="231"/>
      <c r="U3" s="231"/>
      <c r="V3" s="232"/>
    </row>
    <row r="4" spans="1:22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  <c r="L4" s="230"/>
      <c r="M4" s="231"/>
      <c r="N4" s="231"/>
      <c r="O4" s="231"/>
      <c r="P4" s="231"/>
      <c r="Q4" s="231"/>
      <c r="R4" s="231"/>
      <c r="S4" s="231"/>
      <c r="T4" s="231"/>
      <c r="U4" s="231"/>
      <c r="V4" s="232"/>
    </row>
    <row r="5" spans="1:22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  <c r="L5" s="230"/>
      <c r="M5" s="231"/>
      <c r="N5" s="231"/>
      <c r="O5" s="231"/>
      <c r="P5" s="231"/>
      <c r="Q5" s="231"/>
      <c r="R5" s="231"/>
      <c r="S5" s="231"/>
      <c r="T5" s="231"/>
      <c r="U5" s="231"/>
      <c r="V5" s="232"/>
    </row>
    <row r="6" spans="1:22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  <c r="L6" s="233"/>
      <c r="M6" s="234"/>
      <c r="N6" s="234"/>
      <c r="O6" s="234"/>
      <c r="P6" s="234"/>
      <c r="Q6" s="234"/>
      <c r="R6" s="234"/>
      <c r="S6" s="234"/>
      <c r="T6" s="234"/>
      <c r="U6" s="234"/>
      <c r="V6" s="235"/>
    </row>
    <row r="7" spans="1:22" ht="14.25" thickTop="1" thickBot="1">
      <c r="A7" s="1"/>
      <c r="B7" s="1"/>
      <c r="C7" s="1"/>
      <c r="L7" s="1"/>
      <c r="M7" s="1"/>
      <c r="N7" s="1"/>
    </row>
    <row r="8" spans="1:22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  <c r="L8" s="236" t="s">
        <v>1</v>
      </c>
      <c r="M8" s="237"/>
      <c r="N8" s="237"/>
      <c r="O8" s="237"/>
      <c r="P8" s="237"/>
      <c r="Q8" s="237"/>
      <c r="R8" s="237"/>
      <c r="S8" s="237"/>
      <c r="T8" s="237"/>
      <c r="U8" s="237"/>
      <c r="V8" s="238"/>
    </row>
    <row r="9" spans="1:22" ht="15">
      <c r="A9" s="239" t="s">
        <v>168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  <c r="L9" s="239" t="s">
        <v>188</v>
      </c>
      <c r="M9" s="240"/>
      <c r="N9" s="240"/>
      <c r="O9" s="240"/>
      <c r="P9" s="240"/>
      <c r="Q9" s="240"/>
      <c r="R9" s="240"/>
      <c r="S9" s="240"/>
      <c r="T9" s="240"/>
      <c r="U9" s="240"/>
      <c r="V9" s="241"/>
    </row>
    <row r="10" spans="1:22" ht="15">
      <c r="A10" s="239" t="s">
        <v>178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  <c r="L10" s="239" t="s">
        <v>3</v>
      </c>
      <c r="M10" s="240"/>
      <c r="N10" s="240"/>
      <c r="O10" s="240"/>
      <c r="P10" s="240"/>
      <c r="Q10" s="240"/>
      <c r="R10" s="240"/>
      <c r="S10" s="240"/>
      <c r="T10" s="240"/>
      <c r="U10" s="240"/>
      <c r="V10" s="241"/>
    </row>
    <row r="11" spans="1:22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  <c r="L11" s="239" t="s">
        <v>4</v>
      </c>
      <c r="M11" s="240"/>
      <c r="N11" s="240"/>
      <c r="O11" s="240"/>
      <c r="P11" s="240"/>
      <c r="Q11" s="240"/>
      <c r="R11" s="240"/>
      <c r="S11" s="240"/>
      <c r="T11" s="240"/>
      <c r="U11" s="240"/>
      <c r="V11" s="241"/>
    </row>
    <row r="12" spans="1:22" ht="15.75" thickBot="1">
      <c r="A12" s="257" t="s">
        <v>179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9"/>
      <c r="L12" s="215" t="s">
        <v>5</v>
      </c>
      <c r="M12" s="216"/>
      <c r="N12" s="162">
        <v>3000</v>
      </c>
      <c r="O12" s="152" t="s">
        <v>50</v>
      </c>
      <c r="P12" s="216"/>
      <c r="Q12" s="216"/>
      <c r="R12" s="216"/>
      <c r="S12" s="216"/>
      <c r="T12" s="216"/>
      <c r="U12" s="216"/>
      <c r="V12" s="217"/>
    </row>
    <row r="13" spans="1:22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</row>
    <row r="14" spans="1:22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  <c r="L14" s="242" t="s">
        <v>7</v>
      </c>
      <c r="M14" s="242" t="s">
        <v>8</v>
      </c>
      <c r="N14" s="253" t="s">
        <v>9</v>
      </c>
      <c r="O14" s="243" t="s">
        <v>10</v>
      </c>
      <c r="P14" s="243" t="s">
        <v>11</v>
      </c>
      <c r="Q14" s="242" t="s">
        <v>12</v>
      </c>
      <c r="R14" s="242" t="s">
        <v>13</v>
      </c>
      <c r="S14" s="242"/>
      <c r="T14" s="242"/>
      <c r="U14" s="255" t="s">
        <v>38</v>
      </c>
      <c r="V14" s="242" t="s">
        <v>15</v>
      </c>
    </row>
    <row r="15" spans="1:22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  <c r="L15" s="242"/>
      <c r="M15" s="242"/>
      <c r="N15" s="254"/>
      <c r="O15" s="243"/>
      <c r="P15" s="243"/>
      <c r="Q15" s="242"/>
      <c r="R15" s="214" t="s">
        <v>16</v>
      </c>
      <c r="S15" s="214" t="s">
        <v>17</v>
      </c>
      <c r="T15" s="214" t="s">
        <v>18</v>
      </c>
      <c r="U15" s="256"/>
      <c r="V15" s="242"/>
    </row>
    <row r="16" spans="1:22" ht="13.5" thickTop="1">
      <c r="A16" s="3"/>
      <c r="B16" s="63">
        <v>39</v>
      </c>
      <c r="C16" s="43" t="s">
        <v>191</v>
      </c>
      <c r="D16" s="38" t="s">
        <v>192</v>
      </c>
      <c r="E16" s="35" t="s">
        <v>97</v>
      </c>
      <c r="F16" s="6"/>
      <c r="G16" s="7"/>
      <c r="H16" s="7"/>
      <c r="I16" s="7"/>
      <c r="J16" s="8" t="e">
        <v>#DIV/0!</v>
      </c>
      <c r="K16" s="9"/>
      <c r="L16" s="148">
        <v>1</v>
      </c>
      <c r="M16" s="35">
        <v>96</v>
      </c>
      <c r="N16" s="43" t="s">
        <v>189</v>
      </c>
      <c r="O16" s="38" t="s">
        <v>190</v>
      </c>
      <c r="P16" s="35" t="s">
        <v>128</v>
      </c>
      <c r="Q16" s="40">
        <v>1</v>
      </c>
      <c r="R16" s="134">
        <v>7</v>
      </c>
      <c r="S16" s="134">
        <v>47</v>
      </c>
      <c r="T16" s="134">
        <v>44</v>
      </c>
      <c r="U16" s="164">
        <f>+(N$12/1000)/((+R16*60+S16+T16/1000)/3600)</f>
        <v>23.12415960808832</v>
      </c>
      <c r="V16" s="141"/>
    </row>
    <row r="17" spans="1:22">
      <c r="A17" s="3"/>
      <c r="B17" s="63"/>
      <c r="C17" s="43"/>
      <c r="D17" s="38"/>
      <c r="E17" s="35"/>
      <c r="F17" s="6"/>
      <c r="G17" s="7"/>
      <c r="H17" s="7"/>
      <c r="I17" s="7"/>
      <c r="J17" s="8" t="e">
        <v>#DIV/0!</v>
      </c>
      <c r="K17" s="10"/>
      <c r="L17" s="3"/>
      <c r="M17" s="40"/>
      <c r="N17" s="39"/>
      <c r="O17" s="38"/>
      <c r="P17" s="35"/>
      <c r="Q17" s="6"/>
      <c r="R17" s="7"/>
      <c r="S17" s="7"/>
      <c r="T17" s="7"/>
      <c r="U17" s="167"/>
      <c r="V17" s="10"/>
    </row>
    <row r="18" spans="1:22">
      <c r="A18" s="3"/>
      <c r="B18" s="63"/>
      <c r="C18" s="43"/>
      <c r="D18" s="38"/>
      <c r="E18" s="35"/>
      <c r="F18" s="6"/>
      <c r="G18" s="7"/>
      <c r="H18" s="7"/>
      <c r="I18" s="7"/>
      <c r="J18" s="8" t="e">
        <v>#DIV/0!</v>
      </c>
      <c r="K18" s="10"/>
      <c r="L18" s="3"/>
      <c r="M18" s="40"/>
      <c r="N18" s="39"/>
      <c r="O18" s="38"/>
      <c r="P18" s="35"/>
      <c r="Q18" s="6"/>
      <c r="R18" s="7"/>
      <c r="S18" s="7"/>
      <c r="T18" s="7"/>
      <c r="U18" s="167"/>
      <c r="V18" s="10"/>
    </row>
    <row r="19" spans="1:22">
      <c r="A19" s="3"/>
      <c r="B19" s="4"/>
      <c r="C19" s="61" t="s">
        <v>180</v>
      </c>
      <c r="D19" s="4"/>
      <c r="E19" s="5"/>
      <c r="F19" s="6"/>
      <c r="G19" s="7"/>
      <c r="H19" s="7"/>
      <c r="I19" s="7"/>
      <c r="J19" s="8"/>
      <c r="K19" s="10"/>
      <c r="L19" s="3"/>
      <c r="M19" s="4"/>
      <c r="N19" s="61"/>
      <c r="O19" s="4"/>
      <c r="P19" s="5"/>
      <c r="Q19" s="6"/>
      <c r="R19" s="7"/>
      <c r="S19" s="7"/>
      <c r="T19" s="7"/>
      <c r="U19" s="167"/>
      <c r="V19" s="10"/>
    </row>
    <row r="20" spans="1:22">
      <c r="A20" s="3"/>
      <c r="B20" s="63">
        <v>40</v>
      </c>
      <c r="C20" s="43" t="s">
        <v>181</v>
      </c>
      <c r="D20" s="38" t="s">
        <v>173</v>
      </c>
      <c r="E20" s="35" t="s">
        <v>97</v>
      </c>
      <c r="F20" s="6"/>
      <c r="G20" s="7"/>
      <c r="H20" s="7"/>
      <c r="I20" s="7"/>
      <c r="J20" s="8" t="e">
        <v>#DIV/0!</v>
      </c>
      <c r="K20" s="10"/>
      <c r="L20" s="148"/>
      <c r="M20" s="40"/>
      <c r="N20" s="39"/>
      <c r="O20" s="38"/>
      <c r="P20" s="35"/>
      <c r="Q20" s="40"/>
      <c r="R20" s="134"/>
      <c r="S20" s="134"/>
      <c r="T20" s="134"/>
      <c r="U20" s="167"/>
      <c r="V20" s="138"/>
    </row>
    <row r="21" spans="1:22">
      <c r="A21" s="3"/>
      <c r="B21" s="61">
        <v>74</v>
      </c>
      <c r="C21" s="76" t="s">
        <v>172</v>
      </c>
      <c r="D21" s="38" t="s">
        <v>173</v>
      </c>
      <c r="E21" s="68" t="s">
        <v>154</v>
      </c>
      <c r="F21" s="6"/>
      <c r="G21" s="7"/>
      <c r="H21" s="7"/>
      <c r="I21" s="7"/>
      <c r="J21" s="8"/>
      <c r="K21" s="10"/>
      <c r="L21" s="148"/>
      <c r="M21" s="35"/>
      <c r="N21" s="43"/>
      <c r="O21" s="38"/>
      <c r="P21" s="68"/>
      <c r="Q21" s="40"/>
      <c r="R21" s="134"/>
      <c r="S21" s="134"/>
      <c r="T21" s="134"/>
      <c r="U21" s="167"/>
      <c r="V21" s="138"/>
    </row>
    <row r="22" spans="1:22">
      <c r="A22" s="3"/>
      <c r="B22" s="61">
        <v>79</v>
      </c>
      <c r="C22" s="76" t="s">
        <v>174</v>
      </c>
      <c r="D22" s="76" t="s">
        <v>125</v>
      </c>
      <c r="E22" s="35" t="s">
        <v>97</v>
      </c>
      <c r="F22" s="6"/>
      <c r="G22" s="7"/>
      <c r="H22" s="7"/>
      <c r="I22" s="7"/>
      <c r="J22" s="8"/>
      <c r="K22" s="10"/>
      <c r="L22" s="148"/>
      <c r="M22" s="40"/>
      <c r="N22" s="39"/>
      <c r="O22" s="39"/>
      <c r="P22" s="35"/>
      <c r="Q22" s="40"/>
      <c r="R22" s="134"/>
      <c r="S22" s="134"/>
      <c r="T22" s="134"/>
      <c r="U22" s="167"/>
      <c r="V22" s="138"/>
    </row>
    <row r="23" spans="1:22">
      <c r="A23" s="3"/>
      <c r="B23" s="61">
        <v>80</v>
      </c>
      <c r="C23" s="76" t="s">
        <v>182</v>
      </c>
      <c r="D23" s="76" t="s">
        <v>183</v>
      </c>
      <c r="E23" s="77" t="s">
        <v>184</v>
      </c>
      <c r="F23" s="6"/>
      <c r="G23" s="7"/>
      <c r="H23" s="7"/>
      <c r="I23" s="7"/>
      <c r="J23" s="8"/>
      <c r="K23" s="10"/>
      <c r="L23" s="148"/>
      <c r="M23" s="40"/>
      <c r="N23" s="39"/>
      <c r="O23" s="39"/>
      <c r="P23" s="34"/>
      <c r="Q23" s="40"/>
      <c r="R23" s="134"/>
      <c r="S23" s="134"/>
      <c r="T23" s="134"/>
      <c r="U23" s="167"/>
      <c r="V23" s="138"/>
    </row>
    <row r="24" spans="1:22">
      <c r="A24" s="3"/>
      <c r="B24" s="4">
        <v>81</v>
      </c>
      <c r="C24" s="76" t="s">
        <v>185</v>
      </c>
      <c r="D24" s="76" t="s">
        <v>186</v>
      </c>
      <c r="E24" s="77" t="s">
        <v>187</v>
      </c>
      <c r="F24" s="6"/>
      <c r="G24" s="7"/>
      <c r="H24" s="7"/>
      <c r="I24" s="7"/>
      <c r="J24" s="8"/>
      <c r="K24" s="10"/>
      <c r="L24" s="3"/>
      <c r="M24" s="4"/>
      <c r="N24" s="4"/>
      <c r="O24" s="4"/>
      <c r="P24" s="5"/>
      <c r="Q24" s="6"/>
      <c r="R24" s="7"/>
      <c r="S24" s="7"/>
      <c r="T24" s="7"/>
      <c r="U24" s="8"/>
      <c r="V24" s="10"/>
    </row>
    <row r="25" spans="1:22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  <c r="L25" s="3"/>
      <c r="M25" s="4"/>
      <c r="N25" s="4"/>
      <c r="O25" s="4"/>
      <c r="P25" s="4"/>
      <c r="Q25" s="6"/>
      <c r="R25" s="7"/>
      <c r="S25" s="7"/>
      <c r="T25" s="7"/>
      <c r="U25" s="8"/>
      <c r="V25" s="10"/>
    </row>
    <row r="26" spans="1:22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  <c r="L26" s="3"/>
      <c r="M26" s="4"/>
      <c r="N26" s="4"/>
      <c r="O26" s="4"/>
      <c r="P26" s="4"/>
      <c r="Q26" s="6"/>
      <c r="R26" s="7"/>
      <c r="S26" s="7"/>
      <c r="T26" s="7"/>
      <c r="U26" s="8"/>
      <c r="V26" s="10"/>
    </row>
    <row r="27" spans="1:22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  <c r="L27" s="3"/>
      <c r="M27" s="4"/>
      <c r="N27" s="4"/>
      <c r="O27" s="4"/>
      <c r="P27" s="4"/>
      <c r="Q27" s="6"/>
      <c r="R27" s="7"/>
      <c r="S27" s="7"/>
      <c r="T27" s="7"/>
      <c r="U27" s="8"/>
      <c r="V27" s="10"/>
    </row>
    <row r="28" spans="1:22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  <c r="L28" s="3"/>
      <c r="M28" s="4"/>
      <c r="N28" s="4"/>
      <c r="O28" s="4"/>
      <c r="P28" s="4"/>
      <c r="Q28" s="6"/>
      <c r="R28" s="7"/>
      <c r="S28" s="7"/>
      <c r="T28" s="7"/>
      <c r="U28" s="8"/>
      <c r="V28" s="10"/>
    </row>
    <row r="29" spans="1:22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  <c r="L29" s="3"/>
      <c r="M29" s="6"/>
      <c r="N29" s="6"/>
      <c r="O29" s="6"/>
      <c r="P29" s="6"/>
      <c r="Q29" s="6"/>
      <c r="R29" s="11"/>
      <c r="S29" s="11"/>
      <c r="T29" s="11"/>
      <c r="U29" s="8"/>
      <c r="V29" s="10"/>
    </row>
    <row r="30" spans="1:22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  <c r="L30" s="3"/>
      <c r="M30" s="6"/>
      <c r="N30" s="6"/>
      <c r="O30" s="6"/>
      <c r="P30" s="6"/>
      <c r="Q30" s="6"/>
      <c r="R30" s="11"/>
      <c r="S30" s="11"/>
      <c r="T30" s="11"/>
      <c r="U30" s="8"/>
      <c r="V30" s="10"/>
    </row>
    <row r="31" spans="1:22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  <c r="L31" s="3"/>
      <c r="M31" s="6"/>
      <c r="N31" s="6"/>
      <c r="O31" s="6"/>
      <c r="P31" s="6"/>
      <c r="Q31" s="6"/>
      <c r="R31" s="11"/>
      <c r="S31" s="11"/>
      <c r="T31" s="11"/>
      <c r="U31" s="8"/>
      <c r="V31" s="10"/>
    </row>
    <row r="32" spans="1:22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  <c r="L32" s="3"/>
      <c r="M32" s="6"/>
      <c r="N32" s="6"/>
      <c r="O32" s="6"/>
      <c r="P32" s="6"/>
      <c r="Q32" s="6"/>
      <c r="R32" s="11"/>
      <c r="S32" s="11"/>
      <c r="T32" s="11"/>
      <c r="U32" s="8"/>
      <c r="V32" s="10"/>
    </row>
    <row r="33" spans="1:22">
      <c r="A33" s="3"/>
      <c r="B33" s="6"/>
      <c r="C33" s="6"/>
      <c r="D33" s="6"/>
      <c r="E33" s="6"/>
      <c r="F33" s="6"/>
      <c r="G33" s="12"/>
      <c r="H33" s="12"/>
      <c r="I33" s="12"/>
      <c r="J33" s="8"/>
      <c r="K33" s="10"/>
      <c r="L33" s="3"/>
      <c r="M33" s="6"/>
      <c r="N33" s="6"/>
      <c r="O33" s="6"/>
      <c r="P33" s="6"/>
      <c r="Q33" s="6"/>
      <c r="R33" s="12"/>
      <c r="S33" s="12"/>
      <c r="T33" s="12"/>
      <c r="U33" s="8"/>
      <c r="V33" s="10"/>
    </row>
    <row r="34" spans="1:22" ht="13.5" thickBot="1">
      <c r="A34" s="13"/>
      <c r="B34" s="14"/>
      <c r="C34" s="14"/>
      <c r="D34" s="14"/>
      <c r="E34" s="14"/>
      <c r="F34" s="14"/>
      <c r="G34" s="15"/>
      <c r="H34" s="15"/>
      <c r="I34" s="15"/>
      <c r="J34" s="16"/>
      <c r="K34" s="17"/>
      <c r="L34" s="13"/>
      <c r="M34" s="14"/>
      <c r="N34" s="14"/>
      <c r="O34" s="14"/>
      <c r="P34" s="14"/>
      <c r="Q34" s="14"/>
      <c r="R34" s="15"/>
      <c r="S34" s="15"/>
      <c r="T34" s="15"/>
      <c r="U34" s="16"/>
      <c r="V34" s="17"/>
    </row>
    <row r="35" spans="1:22" ht="15.75" thickTop="1" thickBo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4.25" thickTop="1">
      <c r="A36" s="247" t="s">
        <v>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  <c r="L36" s="247" t="s">
        <v>27</v>
      </c>
      <c r="M36" s="248"/>
      <c r="N36" s="248"/>
      <c r="O36" s="248"/>
      <c r="P36" s="248"/>
      <c r="Q36" s="248"/>
      <c r="R36" s="248"/>
      <c r="S36" s="248"/>
      <c r="T36" s="248"/>
      <c r="U36" s="248"/>
      <c r="V36" s="249"/>
    </row>
    <row r="37" spans="1:22" ht="13.5">
      <c r="A37" s="250" t="s">
        <v>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  <c r="L37" s="250" t="s">
        <v>28</v>
      </c>
      <c r="M37" s="251"/>
      <c r="N37" s="251"/>
      <c r="O37" s="251"/>
      <c r="P37" s="251"/>
      <c r="Q37" s="251"/>
      <c r="R37" s="251"/>
      <c r="S37" s="251"/>
      <c r="T37" s="251"/>
      <c r="U37" s="251"/>
      <c r="V37" s="252"/>
    </row>
    <row r="38" spans="1:22" ht="13.5">
      <c r="A38" s="250" t="s">
        <v>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  <c r="L38" s="250" t="s">
        <v>29</v>
      </c>
      <c r="M38" s="251"/>
      <c r="N38" s="251"/>
      <c r="O38" s="251"/>
      <c r="P38" s="251"/>
      <c r="Q38" s="251"/>
      <c r="R38" s="251"/>
      <c r="S38" s="251"/>
      <c r="T38" s="251"/>
      <c r="U38" s="251"/>
      <c r="V38" s="252"/>
    </row>
    <row r="39" spans="1:22" ht="13.5">
      <c r="A39" s="250" t="s">
        <v>30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  <c r="L39" s="250" t="s">
        <v>30</v>
      </c>
      <c r="M39" s="251"/>
      <c r="N39" s="251"/>
      <c r="O39" s="251"/>
      <c r="P39" s="251"/>
      <c r="Q39" s="251"/>
      <c r="R39" s="251"/>
      <c r="S39" s="251"/>
      <c r="T39" s="251"/>
      <c r="U39" s="251"/>
      <c r="V39" s="252"/>
    </row>
    <row r="40" spans="1:22" ht="13.5">
      <c r="A40" s="250" t="s">
        <v>31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  <c r="L40" s="250" t="s">
        <v>31</v>
      </c>
      <c r="M40" s="251"/>
      <c r="N40" s="251"/>
      <c r="O40" s="251"/>
      <c r="P40" s="251"/>
      <c r="Q40" s="251"/>
      <c r="R40" s="251"/>
      <c r="S40" s="251"/>
      <c r="T40" s="251"/>
      <c r="U40" s="251"/>
      <c r="V40" s="252"/>
    </row>
    <row r="41" spans="1:22" ht="15" thickBot="1">
      <c r="A41" s="244" t="s">
        <v>32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6"/>
      <c r="L41" s="244" t="s">
        <v>32</v>
      </c>
      <c r="M41" s="245"/>
      <c r="N41" s="245"/>
      <c r="O41" s="245"/>
      <c r="P41" s="245"/>
      <c r="Q41" s="245"/>
      <c r="R41" s="245"/>
      <c r="S41" s="245"/>
      <c r="T41" s="245"/>
      <c r="U41" s="245"/>
      <c r="V41" s="246"/>
    </row>
    <row r="42" spans="1:22" ht="15" thickTop="1">
      <c r="A42" s="19"/>
      <c r="B42" s="19"/>
      <c r="C42" s="19"/>
      <c r="D42" s="19"/>
      <c r="E42" s="20"/>
      <c r="F42" s="20"/>
      <c r="G42" s="18"/>
      <c r="H42" s="18"/>
      <c r="I42" s="18"/>
      <c r="J42" s="18"/>
      <c r="K42" s="18"/>
      <c r="L42" s="19"/>
      <c r="M42" s="19"/>
      <c r="N42" s="19"/>
      <c r="O42" s="19"/>
      <c r="P42" s="20"/>
      <c r="Q42" s="20"/>
      <c r="R42" s="18"/>
      <c r="S42" s="18"/>
      <c r="T42" s="18"/>
      <c r="U42" s="18"/>
      <c r="V42" s="18"/>
    </row>
    <row r="43" spans="1:22" ht="16.5">
      <c r="A43" s="21" t="s">
        <v>33</v>
      </c>
      <c r="B43" s="22"/>
      <c r="C43" s="21"/>
      <c r="D43" s="21"/>
      <c r="E43" s="23" t="s">
        <v>34</v>
      </c>
      <c r="F43" s="24"/>
      <c r="G43" s="25"/>
      <c r="H43" s="25"/>
      <c r="I43" s="23" t="s">
        <v>35</v>
      </c>
      <c r="J43" s="25"/>
      <c r="K43" s="18"/>
      <c r="L43" s="21" t="s">
        <v>33</v>
      </c>
      <c r="M43" s="22"/>
      <c r="N43" s="21"/>
      <c r="O43" s="21"/>
      <c r="P43" s="23" t="s">
        <v>34</v>
      </c>
      <c r="Q43" s="24"/>
      <c r="R43" s="25"/>
      <c r="S43" s="25"/>
      <c r="T43" s="23" t="s">
        <v>35</v>
      </c>
      <c r="U43" s="25"/>
      <c r="V43" s="18"/>
    </row>
    <row r="44" spans="1:22" ht="14.25">
      <c r="A44" s="26"/>
      <c r="B44" s="19"/>
      <c r="C44" s="26"/>
      <c r="D44" s="26"/>
      <c r="E44" s="27"/>
      <c r="G44" s="18"/>
      <c r="H44" s="18"/>
      <c r="I44" s="27"/>
      <c r="J44" s="18"/>
      <c r="K44" s="18"/>
      <c r="L44" s="26"/>
      <c r="M44" s="19"/>
      <c r="N44" s="26"/>
      <c r="O44" s="26"/>
      <c r="P44" s="27"/>
      <c r="R44" s="18"/>
      <c r="S44" s="18"/>
      <c r="T44" s="27"/>
      <c r="U44" s="18"/>
      <c r="V44" s="18"/>
    </row>
    <row r="45" spans="1:22" ht="15.75">
      <c r="A45" s="26"/>
      <c r="B45" s="19"/>
      <c r="C45" s="26"/>
      <c r="D45" s="26"/>
      <c r="E45" s="28"/>
      <c r="G45" s="18"/>
      <c r="H45" s="18"/>
      <c r="I45" s="27"/>
      <c r="J45" s="18"/>
      <c r="K45" s="18"/>
      <c r="L45" s="26"/>
      <c r="M45" s="19"/>
      <c r="N45" s="26"/>
      <c r="O45" s="26"/>
      <c r="P45" s="28"/>
      <c r="R45" s="18"/>
      <c r="S45" s="18"/>
      <c r="T45" s="27"/>
      <c r="U45" s="18"/>
      <c r="V45" s="18"/>
    </row>
    <row r="46" spans="1:22" ht="15.75">
      <c r="A46" s="26"/>
      <c r="B46" s="19"/>
      <c r="C46" s="26"/>
      <c r="D46" s="26"/>
      <c r="E46" s="28"/>
      <c r="G46" s="18"/>
      <c r="H46" s="18"/>
      <c r="I46" s="27"/>
      <c r="J46" s="18"/>
      <c r="K46" s="18"/>
      <c r="L46" s="26"/>
      <c r="M46" s="19"/>
      <c r="N46" s="26"/>
      <c r="O46" s="26"/>
      <c r="P46" s="28"/>
      <c r="R46" s="18"/>
      <c r="S46" s="18"/>
      <c r="T46" s="27"/>
      <c r="U46" s="18"/>
      <c r="V46" s="18"/>
    </row>
    <row r="47" spans="1:22" ht="15.75">
      <c r="A47" s="26"/>
      <c r="B47" s="19"/>
      <c r="C47" s="26"/>
      <c r="D47" s="26"/>
      <c r="E47" s="28" t="s">
        <v>36</v>
      </c>
      <c r="G47" s="18"/>
      <c r="H47" s="18"/>
      <c r="I47" s="27"/>
      <c r="J47" s="18"/>
      <c r="K47" s="18"/>
      <c r="L47" s="26"/>
      <c r="M47" s="19"/>
      <c r="N47" s="26"/>
      <c r="O47" s="26"/>
      <c r="P47" s="28" t="s">
        <v>36</v>
      </c>
      <c r="R47" s="18"/>
      <c r="S47" s="18"/>
      <c r="T47" s="27"/>
      <c r="U47" s="18"/>
      <c r="V47" s="18"/>
    </row>
    <row r="48" spans="1:22" ht="14.25">
      <c r="A48" s="26"/>
      <c r="B48" s="19"/>
      <c r="C48" s="26"/>
      <c r="D48" s="26"/>
      <c r="E48" s="27"/>
      <c r="G48" s="18"/>
      <c r="H48" s="18"/>
      <c r="I48" s="27"/>
      <c r="J48" s="18"/>
      <c r="K48" s="18"/>
    </row>
    <row r="49" spans="1:11" ht="14.25">
      <c r="A49" s="26"/>
      <c r="B49" s="19"/>
      <c r="C49" s="26"/>
      <c r="D49" s="26"/>
      <c r="E49" s="27"/>
      <c r="G49" s="18"/>
      <c r="H49" s="18"/>
      <c r="I49" s="27"/>
      <c r="J49" s="18"/>
      <c r="K49" s="18"/>
    </row>
    <row r="50" spans="1:11" ht="14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</sheetData>
  <mergeCells count="41">
    <mergeCell ref="A1:K6"/>
    <mergeCell ref="L1:V6"/>
    <mergeCell ref="A8:K8"/>
    <mergeCell ref="L8:V8"/>
    <mergeCell ref="N14:N15"/>
    <mergeCell ref="A10:K10"/>
    <mergeCell ref="L10:V10"/>
    <mergeCell ref="A9:K9"/>
    <mergeCell ref="L9:V9"/>
    <mergeCell ref="J14:J15"/>
    <mergeCell ref="P14:P15"/>
    <mergeCell ref="A11:K11"/>
    <mergeCell ref="L11:V11"/>
    <mergeCell ref="A12:K12"/>
    <mergeCell ref="A14:A15"/>
    <mergeCell ref="B14:B15"/>
    <mergeCell ref="U14:U15"/>
    <mergeCell ref="A39:K39"/>
    <mergeCell ref="L39:V39"/>
    <mergeCell ref="C14:C15"/>
    <mergeCell ref="D14:D15"/>
    <mergeCell ref="L14:L15"/>
    <mergeCell ref="M14:M15"/>
    <mergeCell ref="O14:O15"/>
    <mergeCell ref="E14:E15"/>
    <mergeCell ref="A41:K41"/>
    <mergeCell ref="L41:V41"/>
    <mergeCell ref="V14:V15"/>
    <mergeCell ref="A36:K36"/>
    <mergeCell ref="L36:V36"/>
    <mergeCell ref="A37:K37"/>
    <mergeCell ref="L37:V37"/>
    <mergeCell ref="A38:K38"/>
    <mergeCell ref="L38:V38"/>
    <mergeCell ref="A40:K40"/>
    <mergeCell ref="L40:V40"/>
    <mergeCell ref="R14:T14"/>
    <mergeCell ref="F14:F15"/>
    <mergeCell ref="G14:I14"/>
    <mergeCell ref="Q14:Q15"/>
    <mergeCell ref="K14:K15"/>
  </mergeCells>
  <phoneticPr fontId="34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opLeftCell="L1" workbookViewId="0">
      <selection activeCell="L8" sqref="L8:V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0.85546875" customWidth="1"/>
    <col min="12" max="12" width="7.140625" customWidth="1"/>
    <col min="13" max="13" width="8.140625" customWidth="1"/>
    <col min="14" max="14" width="14.42578125" customWidth="1"/>
    <col min="15" max="16" width="11.42578125" customWidth="1"/>
    <col min="17" max="17" width="7.7109375" customWidth="1"/>
    <col min="18" max="18" width="7.5703125" customWidth="1"/>
    <col min="19" max="19" width="7.28515625" customWidth="1"/>
    <col min="20" max="20" width="7.140625" customWidth="1"/>
    <col min="21" max="256" width="11.42578125" customWidth="1"/>
  </cols>
  <sheetData>
    <row r="1" spans="1:22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  <c r="L1" s="227" t="s">
        <v>0</v>
      </c>
      <c r="M1" s="228"/>
      <c r="N1" s="228"/>
      <c r="O1" s="228"/>
      <c r="P1" s="228"/>
      <c r="Q1" s="228"/>
      <c r="R1" s="228"/>
      <c r="S1" s="228"/>
      <c r="T1" s="228"/>
      <c r="U1" s="228"/>
      <c r="V1" s="229"/>
    </row>
    <row r="2" spans="1:22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  <c r="L2" s="230"/>
      <c r="M2" s="231"/>
      <c r="N2" s="231"/>
      <c r="O2" s="231"/>
      <c r="P2" s="231"/>
      <c r="Q2" s="231"/>
      <c r="R2" s="231"/>
      <c r="S2" s="231"/>
      <c r="T2" s="231"/>
      <c r="U2" s="231"/>
      <c r="V2" s="232"/>
    </row>
    <row r="3" spans="1:22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  <c r="L3" s="230"/>
      <c r="M3" s="231"/>
      <c r="N3" s="231"/>
      <c r="O3" s="231"/>
      <c r="P3" s="231"/>
      <c r="Q3" s="231"/>
      <c r="R3" s="231"/>
      <c r="S3" s="231"/>
      <c r="T3" s="231"/>
      <c r="U3" s="231"/>
      <c r="V3" s="232"/>
    </row>
    <row r="4" spans="1:22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  <c r="L4" s="230"/>
      <c r="M4" s="231"/>
      <c r="N4" s="231"/>
      <c r="O4" s="231"/>
      <c r="P4" s="231"/>
      <c r="Q4" s="231"/>
      <c r="R4" s="231"/>
      <c r="S4" s="231"/>
      <c r="T4" s="231"/>
      <c r="U4" s="231"/>
      <c r="V4" s="232"/>
    </row>
    <row r="5" spans="1:22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  <c r="L5" s="230"/>
      <c r="M5" s="231"/>
      <c r="N5" s="231"/>
      <c r="O5" s="231"/>
      <c r="P5" s="231"/>
      <c r="Q5" s="231"/>
      <c r="R5" s="231"/>
      <c r="S5" s="231"/>
      <c r="T5" s="231"/>
      <c r="U5" s="231"/>
      <c r="V5" s="232"/>
    </row>
    <row r="6" spans="1:22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  <c r="L6" s="233"/>
      <c r="M6" s="234"/>
      <c r="N6" s="234"/>
      <c r="O6" s="234"/>
      <c r="P6" s="234"/>
      <c r="Q6" s="234"/>
      <c r="R6" s="234"/>
      <c r="S6" s="234"/>
      <c r="T6" s="234"/>
      <c r="U6" s="234"/>
      <c r="V6" s="235"/>
    </row>
    <row r="7" spans="1:22" ht="14.25" thickTop="1" thickBot="1">
      <c r="A7" s="1"/>
      <c r="B7" s="1"/>
      <c r="C7" s="1"/>
      <c r="L7" s="1"/>
      <c r="M7" s="1"/>
      <c r="N7" s="1"/>
    </row>
    <row r="8" spans="1:22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  <c r="L8" s="236" t="s">
        <v>1</v>
      </c>
      <c r="M8" s="237"/>
      <c r="N8" s="237"/>
      <c r="O8" s="237"/>
      <c r="P8" s="237"/>
      <c r="Q8" s="237"/>
      <c r="R8" s="237"/>
      <c r="S8" s="237"/>
      <c r="T8" s="237"/>
      <c r="U8" s="237"/>
      <c r="V8" s="238"/>
    </row>
    <row r="9" spans="1:22" ht="15">
      <c r="A9" s="239" t="s">
        <v>168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  <c r="L9" s="239" t="s">
        <v>193</v>
      </c>
      <c r="M9" s="240"/>
      <c r="N9" s="240"/>
      <c r="O9" s="240"/>
      <c r="P9" s="240"/>
      <c r="Q9" s="240"/>
      <c r="R9" s="240"/>
      <c r="S9" s="240"/>
      <c r="T9" s="240"/>
      <c r="U9" s="240"/>
      <c r="V9" s="241"/>
    </row>
    <row r="10" spans="1:22" ht="15">
      <c r="A10" s="239" t="s">
        <v>178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  <c r="L10" s="239" t="s">
        <v>3</v>
      </c>
      <c r="M10" s="240"/>
      <c r="N10" s="240"/>
      <c r="O10" s="240"/>
      <c r="P10" s="240"/>
      <c r="Q10" s="240"/>
      <c r="R10" s="240"/>
      <c r="S10" s="240"/>
      <c r="T10" s="240"/>
      <c r="U10" s="240"/>
      <c r="V10" s="241"/>
    </row>
    <row r="11" spans="1:22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  <c r="L11" s="239" t="s">
        <v>4</v>
      </c>
      <c r="M11" s="240"/>
      <c r="N11" s="240"/>
      <c r="O11" s="240"/>
      <c r="P11" s="240"/>
      <c r="Q11" s="240"/>
      <c r="R11" s="240"/>
      <c r="S11" s="240"/>
      <c r="T11" s="240"/>
      <c r="U11" s="240"/>
      <c r="V11" s="241"/>
    </row>
    <row r="12" spans="1:22" ht="15.75" thickBot="1">
      <c r="A12" s="257" t="s">
        <v>179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9"/>
      <c r="L12" s="215" t="s">
        <v>5</v>
      </c>
      <c r="M12" s="216"/>
      <c r="N12" s="162">
        <v>300</v>
      </c>
      <c r="O12" s="152" t="s">
        <v>194</v>
      </c>
      <c r="P12" s="216"/>
      <c r="Q12" s="216"/>
      <c r="R12" s="216"/>
      <c r="S12" s="216"/>
      <c r="T12" s="216"/>
      <c r="U12" s="216"/>
      <c r="V12" s="217"/>
    </row>
    <row r="13" spans="1:22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</row>
    <row r="14" spans="1:22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  <c r="L14" s="242" t="s">
        <v>7</v>
      </c>
      <c r="M14" s="242" t="s">
        <v>8</v>
      </c>
      <c r="N14" s="253" t="s">
        <v>9</v>
      </c>
      <c r="O14" s="243" t="s">
        <v>10</v>
      </c>
      <c r="P14" s="243" t="s">
        <v>11</v>
      </c>
      <c r="Q14" s="242" t="s">
        <v>12</v>
      </c>
      <c r="R14" s="242" t="s">
        <v>13</v>
      </c>
      <c r="S14" s="242"/>
      <c r="T14" s="242"/>
      <c r="U14" s="255" t="s">
        <v>38</v>
      </c>
      <c r="V14" s="242" t="s">
        <v>15</v>
      </c>
    </row>
    <row r="15" spans="1:22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  <c r="L15" s="242"/>
      <c r="M15" s="242"/>
      <c r="N15" s="254"/>
      <c r="O15" s="243"/>
      <c r="P15" s="243"/>
      <c r="Q15" s="242"/>
      <c r="R15" s="214" t="s">
        <v>16</v>
      </c>
      <c r="S15" s="214" t="s">
        <v>17</v>
      </c>
      <c r="T15" s="214" t="s">
        <v>18</v>
      </c>
      <c r="U15" s="256"/>
      <c r="V15" s="242"/>
    </row>
    <row r="16" spans="1:22" ht="13.5" thickTop="1">
      <c r="A16" s="3"/>
      <c r="B16" s="63">
        <v>39</v>
      </c>
      <c r="C16" s="43" t="s">
        <v>191</v>
      </c>
      <c r="D16" s="38" t="s">
        <v>192</v>
      </c>
      <c r="E16" s="35" t="s">
        <v>97</v>
      </c>
      <c r="F16" s="6"/>
      <c r="G16" s="7"/>
      <c r="H16" s="7"/>
      <c r="I16" s="7"/>
      <c r="J16" s="8" t="e">
        <v>#DIV/0!</v>
      </c>
      <c r="K16" s="9"/>
      <c r="L16" s="148">
        <v>1</v>
      </c>
      <c r="M16" s="35">
        <v>97</v>
      </c>
      <c r="N16" s="43" t="s">
        <v>195</v>
      </c>
      <c r="O16" s="38" t="s">
        <v>196</v>
      </c>
      <c r="P16" s="35" t="s">
        <v>197</v>
      </c>
      <c r="Q16" s="40"/>
      <c r="R16" s="134"/>
      <c r="S16" s="134">
        <v>45</v>
      </c>
      <c r="T16" s="134">
        <v>23</v>
      </c>
      <c r="U16" s="164">
        <f>+(N$12/1000)/((+R16*60+S16+T16/1000)/3600)</f>
        <v>23.987739599760118</v>
      </c>
      <c r="V16" s="141"/>
    </row>
    <row r="17" spans="1:22">
      <c r="A17" s="3"/>
      <c r="B17" s="63"/>
      <c r="C17" s="43"/>
      <c r="D17" s="38"/>
      <c r="E17" s="35"/>
      <c r="F17" s="6"/>
      <c r="G17" s="7"/>
      <c r="H17" s="7"/>
      <c r="I17" s="7"/>
      <c r="J17" s="8" t="e">
        <v>#DIV/0!</v>
      </c>
      <c r="K17" s="10"/>
      <c r="L17" s="3"/>
      <c r="M17" s="40"/>
      <c r="N17" s="39"/>
      <c r="O17" s="38"/>
      <c r="P17" s="35"/>
      <c r="Q17" s="6"/>
      <c r="R17" s="7"/>
      <c r="S17" s="7"/>
      <c r="T17" s="7"/>
      <c r="U17" s="167"/>
      <c r="V17" s="10"/>
    </row>
    <row r="18" spans="1:22">
      <c r="A18" s="3"/>
      <c r="B18" s="63"/>
      <c r="C18" s="43"/>
      <c r="D18" s="38"/>
      <c r="E18" s="35"/>
      <c r="F18" s="6"/>
      <c r="G18" s="7"/>
      <c r="H18" s="7"/>
      <c r="I18" s="7"/>
      <c r="J18" s="8" t="e">
        <v>#DIV/0!</v>
      </c>
      <c r="K18" s="10"/>
      <c r="L18" s="3"/>
      <c r="M18" s="40"/>
      <c r="N18" s="39"/>
      <c r="O18" s="38"/>
      <c r="P18" s="35"/>
      <c r="Q18" s="6"/>
      <c r="R18" s="7"/>
      <c r="S18" s="7"/>
      <c r="T18" s="7"/>
      <c r="U18" s="167"/>
      <c r="V18" s="10"/>
    </row>
    <row r="19" spans="1:22">
      <c r="A19" s="3"/>
      <c r="B19" s="4"/>
      <c r="C19" s="61" t="s">
        <v>180</v>
      </c>
      <c r="D19" s="4"/>
      <c r="E19" s="5"/>
      <c r="F19" s="6"/>
      <c r="G19" s="7"/>
      <c r="H19" s="7"/>
      <c r="I19" s="7"/>
      <c r="J19" s="8"/>
      <c r="K19" s="10"/>
      <c r="L19" s="3"/>
      <c r="M19" s="4"/>
      <c r="N19" s="61"/>
      <c r="O19" s="4"/>
      <c r="P19" s="5"/>
      <c r="Q19" s="6"/>
      <c r="R19" s="7"/>
      <c r="S19" s="7"/>
      <c r="T19" s="7"/>
      <c r="U19" s="167"/>
      <c r="V19" s="10"/>
    </row>
    <row r="20" spans="1:22">
      <c r="A20" s="3"/>
      <c r="B20" s="63">
        <v>40</v>
      </c>
      <c r="C20" s="43" t="s">
        <v>181</v>
      </c>
      <c r="D20" s="38" t="s">
        <v>173</v>
      </c>
      <c r="E20" s="35" t="s">
        <v>97</v>
      </c>
      <c r="F20" s="6"/>
      <c r="G20" s="7"/>
      <c r="H20" s="7"/>
      <c r="I20" s="7"/>
      <c r="J20" s="8" t="e">
        <v>#DIV/0!</v>
      </c>
      <c r="K20" s="10"/>
      <c r="L20" s="148"/>
      <c r="M20" s="40"/>
      <c r="N20" s="39"/>
      <c r="O20" s="38"/>
      <c r="P20" s="35"/>
      <c r="Q20" s="40"/>
      <c r="R20" s="134"/>
      <c r="S20" s="134"/>
      <c r="T20" s="134"/>
      <c r="U20" s="167"/>
      <c r="V20" s="138"/>
    </row>
    <row r="21" spans="1:22">
      <c r="A21" s="3"/>
      <c r="B21" s="61">
        <v>74</v>
      </c>
      <c r="C21" s="76" t="s">
        <v>172</v>
      </c>
      <c r="D21" s="38" t="s">
        <v>173</v>
      </c>
      <c r="E21" s="68" t="s">
        <v>154</v>
      </c>
      <c r="F21" s="6"/>
      <c r="G21" s="7"/>
      <c r="H21" s="7"/>
      <c r="I21" s="7"/>
      <c r="J21" s="8"/>
      <c r="K21" s="10"/>
      <c r="L21" s="148"/>
      <c r="M21" s="35"/>
      <c r="N21" s="43"/>
      <c r="O21" s="38"/>
      <c r="P21" s="68"/>
      <c r="Q21" s="40"/>
      <c r="R21" s="134"/>
      <c r="S21" s="134"/>
      <c r="T21" s="134"/>
      <c r="U21" s="167"/>
      <c r="V21" s="138"/>
    </row>
    <row r="22" spans="1:22">
      <c r="A22" s="3"/>
      <c r="B22" s="61">
        <v>79</v>
      </c>
      <c r="C22" s="76" t="s">
        <v>174</v>
      </c>
      <c r="D22" s="76" t="s">
        <v>125</v>
      </c>
      <c r="E22" s="35" t="s">
        <v>97</v>
      </c>
      <c r="F22" s="6"/>
      <c r="G22" s="7"/>
      <c r="H22" s="7"/>
      <c r="I22" s="7"/>
      <c r="J22" s="8"/>
      <c r="K22" s="10"/>
      <c r="L22" s="148"/>
      <c r="M22" s="40"/>
      <c r="N22" s="39"/>
      <c r="O22" s="39"/>
      <c r="P22" s="35"/>
      <c r="Q22" s="40"/>
      <c r="R22" s="134"/>
      <c r="S22" s="134"/>
      <c r="T22" s="134"/>
      <c r="U22" s="167"/>
      <c r="V22" s="138"/>
    </row>
    <row r="23" spans="1:22">
      <c r="A23" s="3"/>
      <c r="B23" s="61">
        <v>80</v>
      </c>
      <c r="C23" s="76" t="s">
        <v>182</v>
      </c>
      <c r="D23" s="76" t="s">
        <v>183</v>
      </c>
      <c r="E23" s="77" t="s">
        <v>184</v>
      </c>
      <c r="F23" s="6"/>
      <c r="G23" s="7"/>
      <c r="H23" s="7"/>
      <c r="I23" s="7"/>
      <c r="J23" s="8"/>
      <c r="K23" s="10"/>
      <c r="L23" s="148"/>
      <c r="M23" s="40"/>
      <c r="N23" s="39"/>
      <c r="O23" s="39"/>
      <c r="P23" s="34"/>
      <c r="Q23" s="40"/>
      <c r="R23" s="134"/>
      <c r="S23" s="134"/>
      <c r="T23" s="134"/>
      <c r="U23" s="167"/>
      <c r="V23" s="138"/>
    </row>
    <row r="24" spans="1:22">
      <c r="A24" s="3"/>
      <c r="B24" s="4">
        <v>81</v>
      </c>
      <c r="C24" s="76" t="s">
        <v>185</v>
      </c>
      <c r="D24" s="76" t="s">
        <v>186</v>
      </c>
      <c r="E24" s="77" t="s">
        <v>187</v>
      </c>
      <c r="F24" s="6"/>
      <c r="G24" s="7"/>
      <c r="H24" s="7"/>
      <c r="I24" s="7"/>
      <c r="J24" s="8"/>
      <c r="K24" s="10"/>
      <c r="L24" s="3"/>
      <c r="M24" s="4"/>
      <c r="N24" s="4"/>
      <c r="O24" s="4"/>
      <c r="P24" s="5"/>
      <c r="Q24" s="6"/>
      <c r="R24" s="7"/>
      <c r="S24" s="7"/>
      <c r="T24" s="7"/>
      <c r="U24" s="8"/>
      <c r="V24" s="10"/>
    </row>
    <row r="25" spans="1:22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  <c r="L25" s="3"/>
      <c r="M25" s="4"/>
      <c r="N25" s="4"/>
      <c r="O25" s="4"/>
      <c r="P25" s="4"/>
      <c r="Q25" s="6"/>
      <c r="R25" s="7"/>
      <c r="S25" s="7"/>
      <c r="T25" s="7"/>
      <c r="U25" s="8"/>
      <c r="V25" s="10"/>
    </row>
    <row r="26" spans="1:22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  <c r="L26" s="3"/>
      <c r="M26" s="4"/>
      <c r="N26" s="4"/>
      <c r="O26" s="4"/>
      <c r="P26" s="4"/>
      <c r="Q26" s="6"/>
      <c r="R26" s="7"/>
      <c r="S26" s="7"/>
      <c r="T26" s="7"/>
      <c r="U26" s="8"/>
      <c r="V26" s="10"/>
    </row>
    <row r="27" spans="1:22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  <c r="L27" s="3"/>
      <c r="M27" s="4"/>
      <c r="N27" s="4"/>
      <c r="O27" s="4"/>
      <c r="P27" s="4"/>
      <c r="Q27" s="6"/>
      <c r="R27" s="7"/>
      <c r="S27" s="7"/>
      <c r="T27" s="7"/>
      <c r="U27" s="8"/>
      <c r="V27" s="10"/>
    </row>
    <row r="28" spans="1:22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  <c r="L28" s="3"/>
      <c r="M28" s="4"/>
      <c r="N28" s="4"/>
      <c r="O28" s="4"/>
      <c r="P28" s="4"/>
      <c r="Q28" s="6"/>
      <c r="R28" s="7"/>
      <c r="S28" s="7"/>
      <c r="T28" s="7"/>
      <c r="U28" s="8"/>
      <c r="V28" s="10"/>
    </row>
    <row r="29" spans="1:22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  <c r="L29" s="3"/>
      <c r="M29" s="6"/>
      <c r="N29" s="6"/>
      <c r="O29" s="6"/>
      <c r="P29" s="6"/>
      <c r="Q29" s="6"/>
      <c r="R29" s="11"/>
      <c r="S29" s="11"/>
      <c r="T29" s="11"/>
      <c r="U29" s="8"/>
      <c r="V29" s="10"/>
    </row>
    <row r="30" spans="1:22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  <c r="L30" s="3"/>
      <c r="M30" s="6"/>
      <c r="N30" s="6"/>
      <c r="O30" s="6"/>
      <c r="P30" s="6"/>
      <c r="Q30" s="6"/>
      <c r="R30" s="11"/>
      <c r="S30" s="11"/>
      <c r="T30" s="11"/>
      <c r="U30" s="8"/>
      <c r="V30" s="10"/>
    </row>
    <row r="31" spans="1:22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  <c r="L31" s="3"/>
      <c r="M31" s="6"/>
      <c r="N31" s="6"/>
      <c r="O31" s="6"/>
      <c r="P31" s="6"/>
      <c r="Q31" s="6"/>
      <c r="R31" s="11"/>
      <c r="S31" s="11"/>
      <c r="T31" s="11"/>
      <c r="U31" s="8"/>
      <c r="V31" s="10"/>
    </row>
    <row r="32" spans="1:22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  <c r="L32" s="3"/>
      <c r="M32" s="6"/>
      <c r="N32" s="6"/>
      <c r="O32" s="6"/>
      <c r="P32" s="6"/>
      <c r="Q32" s="6"/>
      <c r="R32" s="11"/>
      <c r="S32" s="11"/>
      <c r="T32" s="11"/>
      <c r="U32" s="8"/>
      <c r="V32" s="10"/>
    </row>
    <row r="33" spans="1:22">
      <c r="A33" s="3"/>
      <c r="B33" s="6"/>
      <c r="C33" s="6"/>
      <c r="D33" s="6"/>
      <c r="E33" s="6"/>
      <c r="F33" s="6"/>
      <c r="G33" s="12"/>
      <c r="H33" s="12"/>
      <c r="I33" s="12"/>
      <c r="J33" s="8"/>
      <c r="K33" s="10"/>
      <c r="L33" s="3"/>
      <c r="M33" s="6"/>
      <c r="N33" s="6"/>
      <c r="O33" s="6"/>
      <c r="P33" s="6"/>
      <c r="Q33" s="6"/>
      <c r="R33" s="12"/>
      <c r="S33" s="12"/>
      <c r="T33" s="12"/>
      <c r="U33" s="8"/>
      <c r="V33" s="10"/>
    </row>
    <row r="34" spans="1:22" ht="13.5" thickBot="1">
      <c r="A34" s="13"/>
      <c r="B34" s="14"/>
      <c r="C34" s="14"/>
      <c r="D34" s="14"/>
      <c r="E34" s="14"/>
      <c r="F34" s="14"/>
      <c r="G34" s="15"/>
      <c r="H34" s="15"/>
      <c r="I34" s="15"/>
      <c r="J34" s="16"/>
      <c r="K34" s="17"/>
      <c r="L34" s="13"/>
      <c r="M34" s="14"/>
      <c r="N34" s="14"/>
      <c r="O34" s="14"/>
      <c r="P34" s="14"/>
      <c r="Q34" s="14"/>
      <c r="R34" s="15"/>
      <c r="S34" s="15"/>
      <c r="T34" s="15"/>
      <c r="U34" s="16"/>
      <c r="V34" s="17"/>
    </row>
    <row r="35" spans="1:22" ht="15.75" thickTop="1" thickBo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4.25" thickTop="1">
      <c r="A36" s="247" t="s">
        <v>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  <c r="L36" s="247" t="s">
        <v>27</v>
      </c>
      <c r="M36" s="248"/>
      <c r="N36" s="248"/>
      <c r="O36" s="248"/>
      <c r="P36" s="248"/>
      <c r="Q36" s="248"/>
      <c r="R36" s="248"/>
      <c r="S36" s="248"/>
      <c r="T36" s="248"/>
      <c r="U36" s="248"/>
      <c r="V36" s="249"/>
    </row>
    <row r="37" spans="1:22" ht="13.5">
      <c r="A37" s="250" t="s">
        <v>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  <c r="L37" s="250" t="s">
        <v>28</v>
      </c>
      <c r="M37" s="251"/>
      <c r="N37" s="251"/>
      <c r="O37" s="251"/>
      <c r="P37" s="251"/>
      <c r="Q37" s="251"/>
      <c r="R37" s="251"/>
      <c r="S37" s="251"/>
      <c r="T37" s="251"/>
      <c r="U37" s="251"/>
      <c r="V37" s="252"/>
    </row>
    <row r="38" spans="1:22" ht="13.5">
      <c r="A38" s="250" t="s">
        <v>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  <c r="L38" s="250" t="s">
        <v>29</v>
      </c>
      <c r="M38" s="251"/>
      <c r="N38" s="251"/>
      <c r="O38" s="251"/>
      <c r="P38" s="251"/>
      <c r="Q38" s="251"/>
      <c r="R38" s="251"/>
      <c r="S38" s="251"/>
      <c r="T38" s="251"/>
      <c r="U38" s="251"/>
      <c r="V38" s="252"/>
    </row>
    <row r="39" spans="1:22" ht="13.5">
      <c r="A39" s="250" t="s">
        <v>30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  <c r="L39" s="250" t="s">
        <v>30</v>
      </c>
      <c r="M39" s="251"/>
      <c r="N39" s="251"/>
      <c r="O39" s="251"/>
      <c r="P39" s="251"/>
      <c r="Q39" s="251"/>
      <c r="R39" s="251"/>
      <c r="S39" s="251"/>
      <c r="T39" s="251"/>
      <c r="U39" s="251"/>
      <c r="V39" s="252"/>
    </row>
    <row r="40" spans="1:22" ht="13.5">
      <c r="A40" s="250" t="s">
        <v>31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  <c r="L40" s="250" t="s">
        <v>31</v>
      </c>
      <c r="M40" s="251"/>
      <c r="N40" s="251"/>
      <c r="O40" s="251"/>
      <c r="P40" s="251"/>
      <c r="Q40" s="251"/>
      <c r="R40" s="251"/>
      <c r="S40" s="251"/>
      <c r="T40" s="251"/>
      <c r="U40" s="251"/>
      <c r="V40" s="252"/>
    </row>
    <row r="41" spans="1:22" ht="15" thickBot="1">
      <c r="A41" s="244" t="s">
        <v>32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6"/>
      <c r="L41" s="244" t="s">
        <v>32</v>
      </c>
      <c r="M41" s="245"/>
      <c r="N41" s="245"/>
      <c r="O41" s="245"/>
      <c r="P41" s="245"/>
      <c r="Q41" s="245"/>
      <c r="R41" s="245"/>
      <c r="S41" s="245"/>
      <c r="T41" s="245"/>
      <c r="U41" s="245"/>
      <c r="V41" s="246"/>
    </row>
    <row r="42" spans="1:22" ht="15" thickTop="1">
      <c r="A42" s="19"/>
      <c r="B42" s="19"/>
      <c r="C42" s="19"/>
      <c r="D42" s="19"/>
      <c r="E42" s="20"/>
      <c r="F42" s="20"/>
      <c r="G42" s="18"/>
      <c r="H42" s="18"/>
      <c r="I42" s="18"/>
      <c r="J42" s="18"/>
      <c r="K42" s="18"/>
      <c r="L42" s="19"/>
      <c r="M42" s="19"/>
      <c r="N42" s="19"/>
      <c r="O42" s="19"/>
      <c r="P42" s="20"/>
      <c r="Q42" s="20"/>
      <c r="R42" s="18"/>
      <c r="S42" s="18"/>
      <c r="T42" s="18"/>
      <c r="U42" s="18"/>
      <c r="V42" s="18"/>
    </row>
    <row r="43" spans="1:22" ht="16.5">
      <c r="A43" s="21" t="s">
        <v>33</v>
      </c>
      <c r="B43" s="22"/>
      <c r="C43" s="21"/>
      <c r="D43" s="21"/>
      <c r="E43" s="23" t="s">
        <v>34</v>
      </c>
      <c r="F43" s="24"/>
      <c r="G43" s="25"/>
      <c r="H43" s="25"/>
      <c r="I43" s="23" t="s">
        <v>35</v>
      </c>
      <c r="J43" s="25"/>
      <c r="K43" s="18"/>
      <c r="L43" s="21" t="s">
        <v>33</v>
      </c>
      <c r="M43" s="22"/>
      <c r="N43" s="21"/>
      <c r="O43" s="21"/>
      <c r="P43" s="23" t="s">
        <v>34</v>
      </c>
      <c r="Q43" s="24"/>
      <c r="R43" s="25"/>
      <c r="S43" s="25"/>
      <c r="T43" s="23" t="s">
        <v>35</v>
      </c>
      <c r="U43" s="25"/>
      <c r="V43" s="18"/>
    </row>
    <row r="44" spans="1:22" ht="14.25">
      <c r="A44" s="26"/>
      <c r="B44" s="19"/>
      <c r="C44" s="26"/>
      <c r="D44" s="26"/>
      <c r="E44" s="27"/>
      <c r="G44" s="18"/>
      <c r="H44" s="18"/>
      <c r="I44" s="27"/>
      <c r="J44" s="18"/>
      <c r="K44" s="18"/>
      <c r="L44" s="26"/>
      <c r="M44" s="19"/>
      <c r="N44" s="26"/>
      <c r="O44" s="26"/>
      <c r="P44" s="27"/>
      <c r="R44" s="18"/>
      <c r="S44" s="18"/>
      <c r="T44" s="27"/>
      <c r="U44" s="18"/>
      <c r="V44" s="18"/>
    </row>
    <row r="45" spans="1:22" ht="15.75">
      <c r="A45" s="26"/>
      <c r="B45" s="19"/>
      <c r="C45" s="26"/>
      <c r="D45" s="26"/>
      <c r="E45" s="28"/>
      <c r="G45" s="18"/>
      <c r="H45" s="18"/>
      <c r="I45" s="27"/>
      <c r="J45" s="18"/>
      <c r="K45" s="18"/>
      <c r="L45" s="26"/>
      <c r="M45" s="19"/>
      <c r="N45" s="26"/>
      <c r="O45" s="26"/>
      <c r="P45" s="28"/>
      <c r="R45" s="18"/>
      <c r="S45" s="18"/>
      <c r="T45" s="27"/>
      <c r="U45" s="18"/>
      <c r="V45" s="18"/>
    </row>
    <row r="46" spans="1:22" ht="15.75">
      <c r="A46" s="26"/>
      <c r="B46" s="19"/>
      <c r="C46" s="26"/>
      <c r="D46" s="26"/>
      <c r="E46" s="28"/>
      <c r="G46" s="18"/>
      <c r="H46" s="18"/>
      <c r="I46" s="27"/>
      <c r="J46" s="18"/>
      <c r="K46" s="18"/>
      <c r="L46" s="26"/>
      <c r="M46" s="19"/>
      <c r="N46" s="26"/>
      <c r="O46" s="26"/>
      <c r="P46" s="28"/>
      <c r="R46" s="18"/>
      <c r="S46" s="18"/>
      <c r="T46" s="27"/>
      <c r="U46" s="18"/>
      <c r="V46" s="18"/>
    </row>
    <row r="47" spans="1:22" ht="15.75">
      <c r="A47" s="26"/>
      <c r="B47" s="19"/>
      <c r="C47" s="26"/>
      <c r="D47" s="26"/>
      <c r="E47" s="28" t="s">
        <v>36</v>
      </c>
      <c r="G47" s="18"/>
      <c r="H47" s="18"/>
      <c r="I47" s="27"/>
      <c r="J47" s="18"/>
      <c r="K47" s="18"/>
      <c r="L47" s="26"/>
      <c r="M47" s="19"/>
      <c r="N47" s="26"/>
      <c r="O47" s="26"/>
      <c r="P47" s="28" t="s">
        <v>36</v>
      </c>
      <c r="R47" s="18"/>
      <c r="S47" s="18"/>
      <c r="T47" s="27"/>
      <c r="U47" s="18"/>
      <c r="V47" s="18"/>
    </row>
    <row r="48" spans="1:22" ht="14.25">
      <c r="A48" s="26"/>
      <c r="B48" s="19"/>
      <c r="C48" s="26"/>
      <c r="D48" s="26"/>
      <c r="E48" s="27"/>
      <c r="G48" s="18"/>
      <c r="H48" s="18"/>
      <c r="I48" s="27"/>
      <c r="J48" s="18"/>
      <c r="K48" s="18"/>
    </row>
    <row r="49" spans="1:11" ht="14.25">
      <c r="A49" s="26"/>
      <c r="B49" s="19"/>
      <c r="C49" s="26"/>
      <c r="D49" s="26"/>
      <c r="E49" s="27"/>
      <c r="G49" s="18"/>
      <c r="H49" s="18"/>
      <c r="I49" s="27"/>
      <c r="J49" s="18"/>
      <c r="K49" s="18"/>
    </row>
    <row r="50" spans="1:11" ht="14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</sheetData>
  <mergeCells count="41">
    <mergeCell ref="A1:K6"/>
    <mergeCell ref="L1:V6"/>
    <mergeCell ref="A8:K8"/>
    <mergeCell ref="L8:V8"/>
    <mergeCell ref="N14:N15"/>
    <mergeCell ref="A10:K10"/>
    <mergeCell ref="L10:V10"/>
    <mergeCell ref="A9:K9"/>
    <mergeCell ref="L9:V9"/>
    <mergeCell ref="J14:J15"/>
    <mergeCell ref="P14:P15"/>
    <mergeCell ref="A11:K11"/>
    <mergeCell ref="L11:V11"/>
    <mergeCell ref="A12:K12"/>
    <mergeCell ref="A14:A15"/>
    <mergeCell ref="B14:B15"/>
    <mergeCell ref="U14:U15"/>
    <mergeCell ref="A39:K39"/>
    <mergeCell ref="L39:V39"/>
    <mergeCell ref="C14:C15"/>
    <mergeCell ref="D14:D15"/>
    <mergeCell ref="L14:L15"/>
    <mergeCell ref="M14:M15"/>
    <mergeCell ref="O14:O15"/>
    <mergeCell ref="E14:E15"/>
    <mergeCell ref="A41:K41"/>
    <mergeCell ref="L41:V41"/>
    <mergeCell ref="V14:V15"/>
    <mergeCell ref="A36:K36"/>
    <mergeCell ref="L36:V36"/>
    <mergeCell ref="A37:K37"/>
    <mergeCell ref="L37:V37"/>
    <mergeCell ref="A38:K38"/>
    <mergeCell ref="L38:V38"/>
    <mergeCell ref="A40:K40"/>
    <mergeCell ref="L40:V40"/>
    <mergeCell ref="R14:T14"/>
    <mergeCell ref="F14:F15"/>
    <mergeCell ref="G14:I14"/>
    <mergeCell ref="Q14:Q15"/>
    <mergeCell ref="K14:K15"/>
  </mergeCells>
  <phoneticPr fontId="34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opLeftCell="L1" workbookViewId="0">
      <selection activeCell="L8" sqref="L8:V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0.85546875" customWidth="1"/>
    <col min="12" max="12" width="7.140625" customWidth="1"/>
    <col min="13" max="13" width="8.140625" customWidth="1"/>
    <col min="14" max="14" width="14.42578125" customWidth="1"/>
    <col min="15" max="16" width="11.42578125" customWidth="1"/>
    <col min="17" max="17" width="7.7109375" customWidth="1"/>
    <col min="18" max="18" width="7.5703125" customWidth="1"/>
    <col min="19" max="19" width="7.28515625" customWidth="1"/>
    <col min="20" max="20" width="7.140625" customWidth="1"/>
    <col min="21" max="256" width="11.42578125" customWidth="1"/>
  </cols>
  <sheetData>
    <row r="1" spans="1:22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  <c r="L1" s="227" t="s">
        <v>0</v>
      </c>
      <c r="M1" s="228"/>
      <c r="N1" s="228"/>
      <c r="O1" s="228"/>
      <c r="P1" s="228"/>
      <c r="Q1" s="228"/>
      <c r="R1" s="228"/>
      <c r="S1" s="228"/>
      <c r="T1" s="228"/>
      <c r="U1" s="228"/>
      <c r="V1" s="229"/>
    </row>
    <row r="2" spans="1:22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  <c r="L2" s="230"/>
      <c r="M2" s="231"/>
      <c r="N2" s="231"/>
      <c r="O2" s="231"/>
      <c r="P2" s="231"/>
      <c r="Q2" s="231"/>
      <c r="R2" s="231"/>
      <c r="S2" s="231"/>
      <c r="T2" s="231"/>
      <c r="U2" s="231"/>
      <c r="V2" s="232"/>
    </row>
    <row r="3" spans="1:22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  <c r="L3" s="230"/>
      <c r="M3" s="231"/>
      <c r="N3" s="231"/>
      <c r="O3" s="231"/>
      <c r="P3" s="231"/>
      <c r="Q3" s="231"/>
      <c r="R3" s="231"/>
      <c r="S3" s="231"/>
      <c r="T3" s="231"/>
      <c r="U3" s="231"/>
      <c r="V3" s="232"/>
    </row>
    <row r="4" spans="1:22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  <c r="L4" s="230"/>
      <c r="M4" s="231"/>
      <c r="N4" s="231"/>
      <c r="O4" s="231"/>
      <c r="P4" s="231"/>
      <c r="Q4" s="231"/>
      <c r="R4" s="231"/>
      <c r="S4" s="231"/>
      <c r="T4" s="231"/>
      <c r="U4" s="231"/>
      <c r="V4" s="232"/>
    </row>
    <row r="5" spans="1:22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  <c r="L5" s="230"/>
      <c r="M5" s="231"/>
      <c r="N5" s="231"/>
      <c r="O5" s="231"/>
      <c r="P5" s="231"/>
      <c r="Q5" s="231"/>
      <c r="R5" s="231"/>
      <c r="S5" s="231"/>
      <c r="T5" s="231"/>
      <c r="U5" s="231"/>
      <c r="V5" s="232"/>
    </row>
    <row r="6" spans="1:22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  <c r="L6" s="233"/>
      <c r="M6" s="234"/>
      <c r="N6" s="234"/>
      <c r="O6" s="234"/>
      <c r="P6" s="234"/>
      <c r="Q6" s="234"/>
      <c r="R6" s="234"/>
      <c r="S6" s="234"/>
      <c r="T6" s="234"/>
      <c r="U6" s="234"/>
      <c r="V6" s="235"/>
    </row>
    <row r="7" spans="1:22" ht="14.25" thickTop="1" thickBot="1">
      <c r="A7" s="1"/>
      <c r="B7" s="1"/>
      <c r="C7" s="1"/>
      <c r="L7" s="1"/>
      <c r="M7" s="1"/>
      <c r="N7" s="1"/>
    </row>
    <row r="8" spans="1:22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  <c r="L8" s="236" t="s">
        <v>1</v>
      </c>
      <c r="M8" s="237"/>
      <c r="N8" s="237"/>
      <c r="O8" s="237"/>
      <c r="P8" s="237"/>
      <c r="Q8" s="237"/>
      <c r="R8" s="237"/>
      <c r="S8" s="237"/>
      <c r="T8" s="237"/>
      <c r="U8" s="237"/>
      <c r="V8" s="238"/>
    </row>
    <row r="9" spans="1:22" ht="15">
      <c r="A9" s="239" t="s">
        <v>168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  <c r="L9" s="239" t="s">
        <v>193</v>
      </c>
      <c r="M9" s="240"/>
      <c r="N9" s="240"/>
      <c r="O9" s="240"/>
      <c r="P9" s="240"/>
      <c r="Q9" s="240"/>
      <c r="R9" s="240"/>
      <c r="S9" s="240"/>
      <c r="T9" s="240"/>
      <c r="U9" s="240"/>
      <c r="V9" s="241"/>
    </row>
    <row r="10" spans="1:22" ht="15">
      <c r="A10" s="239" t="s">
        <v>178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  <c r="L10" s="239" t="s">
        <v>3</v>
      </c>
      <c r="M10" s="240"/>
      <c r="N10" s="240"/>
      <c r="O10" s="240"/>
      <c r="P10" s="240"/>
      <c r="Q10" s="240"/>
      <c r="R10" s="240"/>
      <c r="S10" s="240"/>
      <c r="T10" s="240"/>
      <c r="U10" s="240"/>
      <c r="V10" s="241"/>
    </row>
    <row r="11" spans="1:22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  <c r="L11" s="239" t="s">
        <v>4</v>
      </c>
      <c r="M11" s="240"/>
      <c r="N11" s="240"/>
      <c r="O11" s="240"/>
      <c r="P11" s="240"/>
      <c r="Q11" s="240"/>
      <c r="R11" s="240"/>
      <c r="S11" s="240"/>
      <c r="T11" s="240"/>
      <c r="U11" s="240"/>
      <c r="V11" s="241"/>
    </row>
    <row r="12" spans="1:22" ht="15.75" thickBot="1">
      <c r="A12" s="257" t="s">
        <v>179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9"/>
      <c r="L12" s="215" t="s">
        <v>5</v>
      </c>
      <c r="M12" s="216"/>
      <c r="N12" s="162">
        <v>1000</v>
      </c>
      <c r="O12" s="152" t="s">
        <v>198</v>
      </c>
      <c r="P12" s="216"/>
      <c r="Q12" s="216"/>
      <c r="R12" s="216"/>
      <c r="S12" s="216"/>
      <c r="T12" s="216"/>
      <c r="U12" s="216"/>
      <c r="V12" s="217"/>
    </row>
    <row r="13" spans="1:22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</row>
    <row r="14" spans="1:22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  <c r="L14" s="242" t="s">
        <v>7</v>
      </c>
      <c r="M14" s="242" t="s">
        <v>8</v>
      </c>
      <c r="N14" s="253" t="s">
        <v>9</v>
      </c>
      <c r="O14" s="243" t="s">
        <v>10</v>
      </c>
      <c r="P14" s="243" t="s">
        <v>11</v>
      </c>
      <c r="Q14" s="242" t="s">
        <v>12</v>
      </c>
      <c r="R14" s="242" t="s">
        <v>13</v>
      </c>
      <c r="S14" s="242"/>
      <c r="T14" s="242"/>
      <c r="U14" s="255" t="s">
        <v>38</v>
      </c>
      <c r="V14" s="242" t="s">
        <v>15</v>
      </c>
    </row>
    <row r="15" spans="1:22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  <c r="L15" s="242"/>
      <c r="M15" s="242"/>
      <c r="N15" s="254"/>
      <c r="O15" s="243"/>
      <c r="P15" s="243"/>
      <c r="Q15" s="242"/>
      <c r="R15" s="214" t="s">
        <v>16</v>
      </c>
      <c r="S15" s="214" t="s">
        <v>17</v>
      </c>
      <c r="T15" s="214" t="s">
        <v>18</v>
      </c>
      <c r="U15" s="256"/>
      <c r="V15" s="242"/>
    </row>
    <row r="16" spans="1:22" ht="13.5" thickTop="1">
      <c r="A16" s="3"/>
      <c r="B16" s="63">
        <v>39</v>
      </c>
      <c r="C16" s="43" t="s">
        <v>191</v>
      </c>
      <c r="D16" s="38" t="s">
        <v>192</v>
      </c>
      <c r="E16" s="35" t="s">
        <v>97</v>
      </c>
      <c r="F16" s="6"/>
      <c r="G16" s="7"/>
      <c r="H16" s="7"/>
      <c r="I16" s="7"/>
      <c r="J16" s="8" t="e">
        <v>#DIV/0!</v>
      </c>
      <c r="K16" s="9"/>
      <c r="L16" s="148">
        <v>1</v>
      </c>
      <c r="M16" s="35">
        <v>97</v>
      </c>
      <c r="N16" s="43" t="s">
        <v>195</v>
      </c>
      <c r="O16" s="38" t="s">
        <v>196</v>
      </c>
      <c r="P16" s="40"/>
      <c r="Q16" s="134"/>
      <c r="R16" s="134">
        <v>2</v>
      </c>
      <c r="S16" s="134">
        <v>35</v>
      </c>
      <c r="T16" s="164">
        <v>41</v>
      </c>
      <c r="U16" s="164">
        <f>+(N$12/1000)/((+R16*60+S16+T16/1000)/3600)</f>
        <v>23.219664475848326</v>
      </c>
      <c r="V16" s="141"/>
    </row>
    <row r="17" spans="1:22">
      <c r="A17" s="3"/>
      <c r="B17" s="63"/>
      <c r="C17" s="43"/>
      <c r="D17" s="38"/>
      <c r="E17" s="35"/>
      <c r="F17" s="6"/>
      <c r="G17" s="7"/>
      <c r="H17" s="7"/>
      <c r="I17" s="7"/>
      <c r="J17" s="8" t="e">
        <v>#DIV/0!</v>
      </c>
      <c r="K17" s="10"/>
      <c r="L17" s="3"/>
      <c r="M17" s="39"/>
      <c r="N17" s="39"/>
      <c r="O17" s="38"/>
      <c r="P17" s="6"/>
      <c r="Q17" s="7"/>
      <c r="R17" s="7"/>
      <c r="S17" s="7"/>
      <c r="T17" s="167"/>
      <c r="U17" s="167"/>
      <c r="V17" s="10"/>
    </row>
    <row r="18" spans="1:22">
      <c r="A18" s="3"/>
      <c r="B18" s="63"/>
      <c r="C18" s="43"/>
      <c r="D18" s="38"/>
      <c r="E18" s="35"/>
      <c r="F18" s="6"/>
      <c r="G18" s="7"/>
      <c r="H18" s="7"/>
      <c r="I18" s="7"/>
      <c r="J18" s="8" t="e">
        <v>#DIV/0!</v>
      </c>
      <c r="K18" s="10"/>
      <c r="L18" s="3"/>
      <c r="M18" s="39"/>
      <c r="N18" s="38"/>
      <c r="O18" s="35"/>
      <c r="P18" s="6"/>
      <c r="Q18" s="7"/>
      <c r="R18" s="7"/>
      <c r="S18" s="7"/>
      <c r="T18" s="167"/>
      <c r="U18" s="167"/>
      <c r="V18" s="10"/>
    </row>
    <row r="19" spans="1:22">
      <c r="A19" s="3"/>
      <c r="B19" s="4"/>
      <c r="C19" s="61" t="s">
        <v>180</v>
      </c>
      <c r="D19" s="4"/>
      <c r="E19" s="5"/>
      <c r="F19" s="6"/>
      <c r="G19" s="7"/>
      <c r="H19" s="7"/>
      <c r="I19" s="7"/>
      <c r="J19" s="8"/>
      <c r="K19" s="10"/>
      <c r="L19" s="3"/>
      <c r="M19" s="61"/>
      <c r="N19" s="4"/>
      <c r="O19" s="5"/>
      <c r="P19" s="6"/>
      <c r="Q19" s="7"/>
      <c r="R19" s="7"/>
      <c r="S19" s="7"/>
      <c r="T19" s="167"/>
      <c r="U19" s="167"/>
      <c r="V19" s="10"/>
    </row>
    <row r="20" spans="1:22">
      <c r="A20" s="3"/>
      <c r="B20" s="63">
        <v>40</v>
      </c>
      <c r="C20" s="43" t="s">
        <v>181</v>
      </c>
      <c r="D20" s="38" t="s">
        <v>173</v>
      </c>
      <c r="E20" s="35" t="s">
        <v>97</v>
      </c>
      <c r="F20" s="6"/>
      <c r="G20" s="7"/>
      <c r="H20" s="7"/>
      <c r="I20" s="7"/>
      <c r="J20" s="8" t="e">
        <v>#DIV/0!</v>
      </c>
      <c r="K20" s="10"/>
      <c r="L20" s="148"/>
      <c r="M20" s="40"/>
      <c r="N20" s="39"/>
      <c r="O20" s="38"/>
      <c r="P20" s="35"/>
      <c r="Q20" s="40"/>
      <c r="R20" s="134"/>
      <c r="S20" s="134"/>
      <c r="T20" s="134"/>
      <c r="U20" s="167"/>
      <c r="V20" s="138"/>
    </row>
    <row r="21" spans="1:22">
      <c r="A21" s="3"/>
      <c r="B21" s="61">
        <v>74</v>
      </c>
      <c r="C21" s="76" t="s">
        <v>172</v>
      </c>
      <c r="D21" s="38" t="s">
        <v>173</v>
      </c>
      <c r="E21" s="68" t="s">
        <v>154</v>
      </c>
      <c r="F21" s="6"/>
      <c r="G21" s="7"/>
      <c r="H21" s="7"/>
      <c r="I21" s="7"/>
      <c r="J21" s="8"/>
      <c r="K21" s="10"/>
      <c r="L21" s="148"/>
      <c r="M21" s="35"/>
      <c r="N21" s="43"/>
      <c r="O21" s="38"/>
      <c r="P21" s="68"/>
      <c r="Q21" s="40"/>
      <c r="R21" s="134"/>
      <c r="S21" s="134"/>
      <c r="T21" s="134"/>
      <c r="U21" s="167"/>
      <c r="V21" s="138"/>
    </row>
    <row r="22" spans="1:22">
      <c r="A22" s="3"/>
      <c r="B22" s="61">
        <v>79</v>
      </c>
      <c r="C22" s="76" t="s">
        <v>174</v>
      </c>
      <c r="D22" s="76" t="s">
        <v>125</v>
      </c>
      <c r="E22" s="35" t="s">
        <v>97</v>
      </c>
      <c r="F22" s="6"/>
      <c r="G22" s="7"/>
      <c r="H22" s="7"/>
      <c r="I22" s="7"/>
      <c r="J22" s="8"/>
      <c r="K22" s="10"/>
      <c r="L22" s="148"/>
      <c r="M22" s="40"/>
      <c r="N22" s="39"/>
      <c r="O22" s="39"/>
      <c r="P22" s="35"/>
      <c r="Q22" s="40"/>
      <c r="R22" s="134"/>
      <c r="S22" s="134"/>
      <c r="T22" s="134"/>
      <c r="U22" s="167"/>
      <c r="V22" s="138"/>
    </row>
    <row r="23" spans="1:22">
      <c r="A23" s="3"/>
      <c r="B23" s="61">
        <v>80</v>
      </c>
      <c r="C23" s="76" t="s">
        <v>182</v>
      </c>
      <c r="D23" s="76" t="s">
        <v>183</v>
      </c>
      <c r="E23" s="77" t="s">
        <v>184</v>
      </c>
      <c r="F23" s="6"/>
      <c r="G23" s="7"/>
      <c r="H23" s="7"/>
      <c r="I23" s="7"/>
      <c r="J23" s="8"/>
      <c r="K23" s="10"/>
      <c r="L23" s="148"/>
      <c r="M23" s="40"/>
      <c r="N23" s="39"/>
      <c r="O23" s="39"/>
      <c r="P23" s="34"/>
      <c r="Q23" s="40"/>
      <c r="R23" s="134"/>
      <c r="S23" s="134"/>
      <c r="T23" s="134"/>
      <c r="U23" s="167"/>
      <c r="V23" s="138"/>
    </row>
    <row r="24" spans="1:22">
      <c r="A24" s="3"/>
      <c r="B24" s="4">
        <v>81</v>
      </c>
      <c r="C24" s="76" t="s">
        <v>185</v>
      </c>
      <c r="D24" s="76" t="s">
        <v>186</v>
      </c>
      <c r="E24" s="77" t="s">
        <v>187</v>
      </c>
      <c r="F24" s="6"/>
      <c r="G24" s="7"/>
      <c r="H24" s="7"/>
      <c r="I24" s="7"/>
      <c r="J24" s="8"/>
      <c r="K24" s="10"/>
      <c r="L24" s="3"/>
      <c r="M24" s="4"/>
      <c r="N24" s="4"/>
      <c r="O24" s="4"/>
      <c r="P24" s="5"/>
      <c r="Q24" s="6"/>
      <c r="R24" s="7"/>
      <c r="S24" s="7"/>
      <c r="T24" s="7"/>
      <c r="U24" s="8"/>
      <c r="V24" s="10"/>
    </row>
    <row r="25" spans="1:22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  <c r="L25" s="3"/>
      <c r="M25" s="4"/>
      <c r="N25" s="4"/>
      <c r="O25" s="4"/>
      <c r="P25" s="4"/>
      <c r="Q25" s="6"/>
      <c r="R25" s="7"/>
      <c r="S25" s="7"/>
      <c r="T25" s="7"/>
      <c r="U25" s="8"/>
      <c r="V25" s="10"/>
    </row>
    <row r="26" spans="1:22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  <c r="L26" s="3"/>
      <c r="M26" s="4"/>
      <c r="N26" s="4"/>
      <c r="O26" s="4"/>
      <c r="P26" s="4"/>
      <c r="Q26" s="6"/>
      <c r="R26" s="7"/>
      <c r="S26" s="7"/>
      <c r="T26" s="7"/>
      <c r="U26" s="8"/>
      <c r="V26" s="10"/>
    </row>
    <row r="27" spans="1:22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  <c r="L27" s="3"/>
      <c r="M27" s="4"/>
      <c r="N27" s="4"/>
      <c r="O27" s="4"/>
      <c r="P27" s="4"/>
      <c r="Q27" s="6"/>
      <c r="R27" s="7"/>
      <c r="S27" s="7"/>
      <c r="T27" s="7"/>
      <c r="U27" s="8"/>
      <c r="V27" s="10"/>
    </row>
    <row r="28" spans="1:22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  <c r="L28" s="3"/>
      <c r="M28" s="4"/>
      <c r="N28" s="4"/>
      <c r="O28" s="4"/>
      <c r="P28" s="4"/>
      <c r="Q28" s="6"/>
      <c r="R28" s="7"/>
      <c r="S28" s="7"/>
      <c r="T28" s="7"/>
      <c r="U28" s="8"/>
      <c r="V28" s="10"/>
    </row>
    <row r="29" spans="1:22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  <c r="L29" s="3"/>
      <c r="M29" s="6"/>
      <c r="N29" s="6"/>
      <c r="O29" s="6"/>
      <c r="P29" s="6"/>
      <c r="Q29" s="6"/>
      <c r="R29" s="11"/>
      <c r="S29" s="11"/>
      <c r="T29" s="11"/>
      <c r="U29" s="8"/>
      <c r="V29" s="10"/>
    </row>
    <row r="30" spans="1:22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  <c r="L30" s="3"/>
      <c r="M30" s="6"/>
      <c r="N30" s="6"/>
      <c r="O30" s="6"/>
      <c r="P30" s="6"/>
      <c r="Q30" s="6"/>
      <c r="R30" s="11"/>
      <c r="S30" s="11"/>
      <c r="T30" s="11"/>
      <c r="U30" s="8"/>
      <c r="V30" s="10"/>
    </row>
    <row r="31" spans="1:22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  <c r="L31" s="3"/>
      <c r="M31" s="6"/>
      <c r="N31" s="6"/>
      <c r="O31" s="6"/>
      <c r="P31" s="6"/>
      <c r="Q31" s="6"/>
      <c r="R31" s="11"/>
      <c r="S31" s="11"/>
      <c r="T31" s="11"/>
      <c r="U31" s="8"/>
      <c r="V31" s="10"/>
    </row>
    <row r="32" spans="1:22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  <c r="L32" s="3"/>
      <c r="M32" s="6"/>
      <c r="N32" s="6"/>
      <c r="O32" s="6"/>
      <c r="P32" s="6"/>
      <c r="Q32" s="6"/>
      <c r="R32" s="11"/>
      <c r="S32" s="11"/>
      <c r="T32" s="11"/>
      <c r="U32" s="8"/>
      <c r="V32" s="10"/>
    </row>
    <row r="33" spans="1:22">
      <c r="A33" s="3"/>
      <c r="B33" s="6"/>
      <c r="C33" s="6"/>
      <c r="D33" s="6"/>
      <c r="E33" s="6"/>
      <c r="F33" s="6"/>
      <c r="G33" s="12"/>
      <c r="H33" s="12"/>
      <c r="I33" s="12"/>
      <c r="J33" s="8"/>
      <c r="K33" s="10"/>
      <c r="L33" s="3"/>
      <c r="M33" s="6"/>
      <c r="N33" s="6"/>
      <c r="O33" s="6"/>
      <c r="P33" s="6"/>
      <c r="Q33" s="6"/>
      <c r="R33" s="12"/>
      <c r="S33" s="12"/>
      <c r="T33" s="12"/>
      <c r="U33" s="8"/>
      <c r="V33" s="10"/>
    </row>
    <row r="34" spans="1:22" ht="13.5" thickBot="1">
      <c r="A34" s="13"/>
      <c r="B34" s="14"/>
      <c r="C34" s="14"/>
      <c r="D34" s="14"/>
      <c r="E34" s="14"/>
      <c r="F34" s="14"/>
      <c r="G34" s="15"/>
      <c r="H34" s="15"/>
      <c r="I34" s="15"/>
      <c r="J34" s="16"/>
      <c r="K34" s="17"/>
      <c r="L34" s="13"/>
      <c r="M34" s="14"/>
      <c r="N34" s="14"/>
      <c r="O34" s="14"/>
      <c r="P34" s="14"/>
      <c r="Q34" s="14"/>
      <c r="R34" s="15"/>
      <c r="S34" s="15"/>
      <c r="T34" s="15"/>
      <c r="U34" s="16"/>
      <c r="V34" s="17"/>
    </row>
    <row r="35" spans="1:22" ht="15.75" thickTop="1" thickBo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4.25" thickTop="1">
      <c r="A36" s="247" t="s">
        <v>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  <c r="L36" s="247" t="s">
        <v>27</v>
      </c>
      <c r="M36" s="248"/>
      <c r="N36" s="248"/>
      <c r="O36" s="248"/>
      <c r="P36" s="248"/>
      <c r="Q36" s="248"/>
      <c r="R36" s="248"/>
      <c r="S36" s="248"/>
      <c r="T36" s="248"/>
      <c r="U36" s="248"/>
      <c r="V36" s="249"/>
    </row>
    <row r="37" spans="1:22" ht="13.5">
      <c r="A37" s="250" t="s">
        <v>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  <c r="L37" s="250" t="s">
        <v>28</v>
      </c>
      <c r="M37" s="251"/>
      <c r="N37" s="251"/>
      <c r="O37" s="251"/>
      <c r="P37" s="251"/>
      <c r="Q37" s="251"/>
      <c r="R37" s="251"/>
      <c r="S37" s="251"/>
      <c r="T37" s="251"/>
      <c r="U37" s="251"/>
      <c r="V37" s="252"/>
    </row>
    <row r="38" spans="1:22" ht="13.5">
      <c r="A38" s="250" t="s">
        <v>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  <c r="L38" s="250" t="s">
        <v>29</v>
      </c>
      <c r="M38" s="251"/>
      <c r="N38" s="251"/>
      <c r="O38" s="251"/>
      <c r="P38" s="251"/>
      <c r="Q38" s="251"/>
      <c r="R38" s="251"/>
      <c r="S38" s="251"/>
      <c r="T38" s="251"/>
      <c r="U38" s="251"/>
      <c r="V38" s="252"/>
    </row>
    <row r="39" spans="1:22" ht="13.5">
      <c r="A39" s="250" t="s">
        <v>30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  <c r="L39" s="250" t="s">
        <v>30</v>
      </c>
      <c r="M39" s="251"/>
      <c r="N39" s="251"/>
      <c r="O39" s="251"/>
      <c r="P39" s="251"/>
      <c r="Q39" s="251"/>
      <c r="R39" s="251"/>
      <c r="S39" s="251"/>
      <c r="T39" s="251"/>
      <c r="U39" s="251"/>
      <c r="V39" s="252"/>
    </row>
    <row r="40" spans="1:22" ht="13.5">
      <c r="A40" s="250" t="s">
        <v>31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  <c r="L40" s="250" t="s">
        <v>31</v>
      </c>
      <c r="M40" s="251"/>
      <c r="N40" s="251"/>
      <c r="O40" s="251"/>
      <c r="P40" s="251"/>
      <c r="Q40" s="251"/>
      <c r="R40" s="251"/>
      <c r="S40" s="251"/>
      <c r="T40" s="251"/>
      <c r="U40" s="251"/>
      <c r="V40" s="252"/>
    </row>
    <row r="41" spans="1:22" ht="15" thickBot="1">
      <c r="A41" s="244" t="s">
        <v>32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6"/>
      <c r="L41" s="244" t="s">
        <v>32</v>
      </c>
      <c r="M41" s="245"/>
      <c r="N41" s="245"/>
      <c r="O41" s="245"/>
      <c r="P41" s="245"/>
      <c r="Q41" s="245"/>
      <c r="R41" s="245"/>
      <c r="S41" s="245"/>
      <c r="T41" s="245"/>
      <c r="U41" s="245"/>
      <c r="V41" s="246"/>
    </row>
    <row r="42" spans="1:22" ht="15" thickTop="1">
      <c r="A42" s="19"/>
      <c r="B42" s="19"/>
      <c r="C42" s="19"/>
      <c r="D42" s="19"/>
      <c r="E42" s="20"/>
      <c r="F42" s="20"/>
      <c r="G42" s="18"/>
      <c r="H42" s="18"/>
      <c r="I42" s="18"/>
      <c r="J42" s="18"/>
      <c r="K42" s="18"/>
      <c r="L42" s="19"/>
      <c r="M42" s="19"/>
      <c r="N42" s="19"/>
      <c r="O42" s="19"/>
      <c r="P42" s="20"/>
      <c r="Q42" s="20"/>
      <c r="R42" s="18"/>
      <c r="S42" s="18"/>
      <c r="T42" s="18"/>
      <c r="U42" s="18"/>
      <c r="V42" s="18"/>
    </row>
    <row r="43" spans="1:22" ht="16.5">
      <c r="A43" s="21" t="s">
        <v>33</v>
      </c>
      <c r="B43" s="22"/>
      <c r="C43" s="21"/>
      <c r="D43" s="21"/>
      <c r="E43" s="23" t="s">
        <v>34</v>
      </c>
      <c r="F43" s="24"/>
      <c r="G43" s="25"/>
      <c r="H43" s="25"/>
      <c r="I43" s="23" t="s">
        <v>35</v>
      </c>
      <c r="J43" s="25"/>
      <c r="K43" s="18"/>
      <c r="L43" s="21" t="s">
        <v>33</v>
      </c>
      <c r="M43" s="22"/>
      <c r="N43" s="21"/>
      <c r="O43" s="21"/>
      <c r="P43" s="23" t="s">
        <v>34</v>
      </c>
      <c r="Q43" s="24"/>
      <c r="R43" s="25"/>
      <c r="S43" s="25"/>
      <c r="T43" s="23" t="s">
        <v>35</v>
      </c>
      <c r="U43" s="25"/>
      <c r="V43" s="18"/>
    </row>
    <row r="44" spans="1:22" ht="14.25">
      <c r="A44" s="26"/>
      <c r="B44" s="19"/>
      <c r="C44" s="26"/>
      <c r="D44" s="26"/>
      <c r="E44" s="27"/>
      <c r="G44" s="18"/>
      <c r="H44" s="18"/>
      <c r="I44" s="27"/>
      <c r="J44" s="18"/>
      <c r="K44" s="18"/>
      <c r="L44" s="26"/>
      <c r="M44" s="19"/>
      <c r="N44" s="26"/>
      <c r="O44" s="26"/>
      <c r="P44" s="27"/>
      <c r="R44" s="18"/>
      <c r="S44" s="18"/>
      <c r="T44" s="27"/>
      <c r="U44" s="18"/>
      <c r="V44" s="18"/>
    </row>
    <row r="45" spans="1:22" ht="15.75">
      <c r="A45" s="26"/>
      <c r="B45" s="19"/>
      <c r="C45" s="26"/>
      <c r="D45" s="26"/>
      <c r="E45" s="28"/>
      <c r="G45" s="18"/>
      <c r="H45" s="18"/>
      <c r="I45" s="27"/>
      <c r="J45" s="18"/>
      <c r="K45" s="18"/>
      <c r="L45" s="26"/>
      <c r="M45" s="19"/>
      <c r="N45" s="26"/>
      <c r="O45" s="26"/>
      <c r="P45" s="28"/>
      <c r="R45" s="18"/>
      <c r="S45" s="18"/>
      <c r="T45" s="27"/>
      <c r="U45" s="18"/>
      <c r="V45" s="18"/>
    </row>
    <row r="46" spans="1:22" ht="15.75">
      <c r="A46" s="26"/>
      <c r="B46" s="19"/>
      <c r="C46" s="26"/>
      <c r="D46" s="26"/>
      <c r="E46" s="28"/>
      <c r="G46" s="18"/>
      <c r="H46" s="18"/>
      <c r="I46" s="27"/>
      <c r="J46" s="18"/>
      <c r="K46" s="18"/>
      <c r="L46" s="26"/>
      <c r="M46" s="19"/>
      <c r="N46" s="26"/>
      <c r="O46" s="26"/>
      <c r="P46" s="28"/>
      <c r="R46" s="18"/>
      <c r="S46" s="18"/>
      <c r="T46" s="27"/>
      <c r="U46" s="18"/>
      <c r="V46" s="18"/>
    </row>
    <row r="47" spans="1:22" ht="15.75">
      <c r="A47" s="26"/>
      <c r="B47" s="19"/>
      <c r="C47" s="26"/>
      <c r="D47" s="26"/>
      <c r="E47" s="28" t="s">
        <v>36</v>
      </c>
      <c r="G47" s="18"/>
      <c r="H47" s="18"/>
      <c r="I47" s="27"/>
      <c r="J47" s="18"/>
      <c r="K47" s="18"/>
      <c r="L47" s="26"/>
      <c r="M47" s="19"/>
      <c r="N47" s="26"/>
      <c r="O47" s="26"/>
      <c r="P47" s="28" t="s">
        <v>36</v>
      </c>
      <c r="R47" s="18"/>
      <c r="S47" s="18"/>
      <c r="T47" s="27"/>
      <c r="U47" s="18"/>
      <c r="V47" s="18"/>
    </row>
    <row r="48" spans="1:22" ht="14.25">
      <c r="A48" s="26"/>
      <c r="B48" s="19"/>
      <c r="C48" s="26"/>
      <c r="D48" s="26"/>
      <c r="E48" s="27"/>
      <c r="G48" s="18"/>
      <c r="H48" s="18"/>
      <c r="I48" s="27"/>
      <c r="J48" s="18"/>
      <c r="K48" s="18"/>
    </row>
    <row r="49" spans="1:11" ht="14.25">
      <c r="A49" s="26"/>
      <c r="B49" s="19"/>
      <c r="C49" s="26"/>
      <c r="D49" s="26"/>
      <c r="E49" s="27"/>
      <c r="G49" s="18"/>
      <c r="H49" s="18"/>
      <c r="I49" s="27"/>
      <c r="J49" s="18"/>
      <c r="K49" s="18"/>
    </row>
    <row r="50" spans="1:11" ht="14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</sheetData>
  <mergeCells count="41">
    <mergeCell ref="A41:K41"/>
    <mergeCell ref="L41:V41"/>
    <mergeCell ref="A39:K39"/>
    <mergeCell ref="L39:V39"/>
    <mergeCell ref="A40:K40"/>
    <mergeCell ref="L40:V40"/>
    <mergeCell ref="M14:M15"/>
    <mergeCell ref="A38:K38"/>
    <mergeCell ref="L38:V38"/>
    <mergeCell ref="N14:N15"/>
    <mergeCell ref="O14:O15"/>
    <mergeCell ref="P14:P15"/>
    <mergeCell ref="V14:V15"/>
    <mergeCell ref="A36:K36"/>
    <mergeCell ref="L36:V36"/>
    <mergeCell ref="A37:K37"/>
    <mergeCell ref="L37:V37"/>
    <mergeCell ref="A11:K11"/>
    <mergeCell ref="L11:V11"/>
    <mergeCell ref="A12:K12"/>
    <mergeCell ref="A14:A15"/>
    <mergeCell ref="B14:B15"/>
    <mergeCell ref="C14:C15"/>
    <mergeCell ref="D14:D15"/>
    <mergeCell ref="E14:E15"/>
    <mergeCell ref="Q14:Q15"/>
    <mergeCell ref="R14:T14"/>
    <mergeCell ref="U14:U15"/>
    <mergeCell ref="F14:F15"/>
    <mergeCell ref="G14:I14"/>
    <mergeCell ref="J14:J15"/>
    <mergeCell ref="K14:K15"/>
    <mergeCell ref="L14:L15"/>
    <mergeCell ref="A9:K9"/>
    <mergeCell ref="L9:V9"/>
    <mergeCell ref="A10:K10"/>
    <mergeCell ref="L10:V10"/>
    <mergeCell ref="A1:K6"/>
    <mergeCell ref="L1:V6"/>
    <mergeCell ref="A8:K8"/>
    <mergeCell ref="L8:V8"/>
  </mergeCells>
  <phoneticPr fontId="34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37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400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2.75" customHeight="1" thickTop="1">
      <c r="A16" s="153">
        <v>1</v>
      </c>
      <c r="B16" s="36">
        <v>50</v>
      </c>
      <c r="C16" s="34" t="s">
        <v>39</v>
      </c>
      <c r="D16" s="34" t="s">
        <v>40</v>
      </c>
      <c r="E16" s="36" t="s">
        <v>24</v>
      </c>
      <c r="F16" s="151"/>
      <c r="G16" s="135">
        <v>1</v>
      </c>
      <c r="H16" s="135">
        <v>28</v>
      </c>
      <c r="I16" s="135">
        <v>8</v>
      </c>
      <c r="J16" s="164">
        <f>+(C$12/1000)/((+G16*60+H16+I16/1000)/3600)</f>
        <v>16.362148895554952</v>
      </c>
      <c r="K16" s="2"/>
    </row>
    <row r="17" spans="1:11" ht="12.75" customHeight="1">
      <c r="A17" s="148">
        <v>2</v>
      </c>
      <c r="B17" s="40">
        <v>51</v>
      </c>
      <c r="C17" s="39" t="s">
        <v>41</v>
      </c>
      <c r="D17" s="39" t="s">
        <v>42</v>
      </c>
      <c r="E17" s="36" t="s">
        <v>24</v>
      </c>
      <c r="F17" s="40"/>
      <c r="G17" s="134">
        <v>1</v>
      </c>
      <c r="H17" s="134">
        <v>36</v>
      </c>
      <c r="I17" s="134">
        <v>98</v>
      </c>
      <c r="J17" s="165">
        <f>+(C$12/1000)/((+G17*60+H17+I17/1000)/3600)</f>
        <v>14.984703115569523</v>
      </c>
      <c r="K17" s="10"/>
    </row>
    <row r="18" spans="1:11" ht="12.75" customHeight="1">
      <c r="A18" s="148">
        <v>3</v>
      </c>
      <c r="B18" s="35">
        <v>1</v>
      </c>
      <c r="C18" s="38" t="s">
        <v>43</v>
      </c>
      <c r="D18" s="38" t="s">
        <v>44</v>
      </c>
      <c r="E18" s="35" t="s">
        <v>21</v>
      </c>
      <c r="F18" s="40"/>
      <c r="G18" s="134">
        <v>1</v>
      </c>
      <c r="H18" s="134">
        <v>20</v>
      </c>
      <c r="I18" s="134">
        <v>59</v>
      </c>
      <c r="J18" s="167">
        <f>+(C$12/1000)/((+G18*60+H18+I18/1000)/3600)</f>
        <v>17.986734783097464</v>
      </c>
      <c r="K18" s="10"/>
    </row>
    <row r="19" spans="1:11">
      <c r="A19" s="148"/>
      <c r="B19" s="35"/>
      <c r="C19" s="38"/>
      <c r="D19" s="38"/>
      <c r="E19" s="35"/>
      <c r="F19" s="40"/>
      <c r="G19" s="134"/>
      <c r="H19" s="134"/>
      <c r="I19" s="134"/>
      <c r="J19" s="166"/>
      <c r="K19" s="10"/>
    </row>
    <row r="20" spans="1:11">
      <c r="A20" s="148"/>
      <c r="B20" s="35"/>
      <c r="C20" s="38"/>
      <c r="D20" s="38"/>
      <c r="E20" s="35"/>
      <c r="F20" s="40"/>
      <c r="G20" s="134"/>
      <c r="H20" s="134"/>
      <c r="I20" s="134"/>
      <c r="J20" s="166"/>
      <c r="K20" s="9"/>
    </row>
    <row r="21" spans="1:11">
      <c r="A21" s="148"/>
      <c r="B21" s="36"/>
      <c r="C21" s="34"/>
      <c r="D21" s="34"/>
      <c r="E21" s="35"/>
      <c r="F21" s="40"/>
      <c r="G21" s="134"/>
      <c r="H21" s="134"/>
      <c r="I21" s="134"/>
      <c r="J21" s="163"/>
      <c r="K21" s="10"/>
    </row>
    <row r="22" spans="1:11">
      <c r="A22" s="148"/>
      <c r="B22" s="40"/>
      <c r="C22" s="40"/>
      <c r="D22" s="40"/>
      <c r="E22" s="36"/>
      <c r="F22" s="40"/>
      <c r="G22" s="134"/>
      <c r="H22" s="134"/>
      <c r="I22" s="134"/>
      <c r="J22" s="149"/>
      <c r="K22" s="10"/>
    </row>
    <row r="23" spans="1:11">
      <c r="A23" s="148"/>
      <c r="B23" s="40"/>
      <c r="C23" s="39"/>
      <c r="D23" s="39"/>
      <c r="E23" s="36"/>
      <c r="F23" s="40"/>
      <c r="G23" s="134"/>
      <c r="H23" s="134"/>
      <c r="I23" s="134"/>
      <c r="J23" s="149"/>
      <c r="K23" s="10"/>
    </row>
    <row r="24" spans="1:11">
      <c r="A24" s="3"/>
      <c r="B24" s="4"/>
      <c r="C24" s="4"/>
      <c r="D24" s="4"/>
      <c r="E24" s="5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5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5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</row>
    <row r="30" spans="1:11">
      <c r="A30" s="3"/>
      <c r="B30" s="4"/>
      <c r="C30" s="4"/>
      <c r="D30" s="4"/>
      <c r="E30" s="4"/>
      <c r="F30" s="6"/>
      <c r="G30" s="7"/>
      <c r="H30" s="7"/>
      <c r="I30" s="7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1"/>
      <c r="H34" s="11"/>
      <c r="I34" s="11"/>
      <c r="J34" s="8"/>
      <c r="K34" s="10"/>
    </row>
    <row r="35" spans="1:11">
      <c r="A35" s="3"/>
      <c r="B35" s="6"/>
      <c r="C35" s="6"/>
      <c r="D35" s="6"/>
      <c r="E35" s="6"/>
      <c r="F35" s="6"/>
      <c r="G35" s="12"/>
      <c r="H35" s="12"/>
      <c r="I35" s="12"/>
      <c r="J35" s="8"/>
      <c r="K35" s="10"/>
    </row>
    <row r="36" spans="1:11" ht="13.5" thickBot="1">
      <c r="A36" s="13"/>
      <c r="B36" s="14"/>
      <c r="C36" s="14"/>
      <c r="D36" s="14"/>
      <c r="E36" s="14"/>
      <c r="F36" s="14"/>
      <c r="G36" s="15"/>
      <c r="H36" s="15"/>
      <c r="I36" s="15"/>
      <c r="J36" s="16"/>
      <c r="K36" s="17"/>
    </row>
    <row r="37" spans="1:11" ht="15.75" thickTop="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14.25" thickTop="1">
      <c r="A38" s="247" t="s">
        <v>27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3.5">
      <c r="A39" s="250" t="s">
        <v>28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29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51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3.5">
      <c r="A42" s="250" t="s">
        <v>31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5" thickBot="1">
      <c r="A43" s="244" t="s">
        <v>32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5" thickTop="1">
      <c r="A44" s="19"/>
      <c r="B44" s="19"/>
      <c r="C44" s="19"/>
      <c r="D44" s="19"/>
      <c r="E44" s="20"/>
      <c r="F44" s="20"/>
      <c r="G44" s="18"/>
      <c r="H44" s="18"/>
      <c r="I44" s="18"/>
      <c r="J44" s="18"/>
      <c r="K44" s="18"/>
    </row>
    <row r="45" spans="1:11" ht="16.5">
      <c r="A45" s="21" t="s">
        <v>33</v>
      </c>
      <c r="B45" s="22"/>
      <c r="C45" s="21"/>
      <c r="D45" s="21"/>
      <c r="E45" s="23" t="s">
        <v>34</v>
      </c>
      <c r="F45" s="24"/>
      <c r="G45" s="25"/>
      <c r="H45" s="25"/>
      <c r="I45" s="23" t="s">
        <v>35</v>
      </c>
      <c r="J45" s="25"/>
      <c r="K45" s="18"/>
    </row>
    <row r="46" spans="1:11" ht="14.25">
      <c r="A46" s="26"/>
      <c r="B46" s="19"/>
      <c r="C46" s="26"/>
      <c r="D46" s="26"/>
      <c r="E46" s="27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/>
      <c r="G48" s="18"/>
      <c r="H48" s="18"/>
      <c r="I48" s="27"/>
      <c r="J48" s="18"/>
      <c r="K48" s="18"/>
    </row>
    <row r="49" spans="1:11" ht="15.75">
      <c r="A49" s="26"/>
      <c r="B49" s="19"/>
      <c r="C49" s="26"/>
      <c r="D49" s="26"/>
      <c r="E49" s="28" t="s">
        <v>36</v>
      </c>
      <c r="G49" s="18"/>
      <c r="H49" s="18"/>
      <c r="I49" s="27"/>
      <c r="J49" s="18"/>
      <c r="K49" s="18"/>
    </row>
    <row r="50" spans="1:11" ht="14.25">
      <c r="A50" s="26"/>
      <c r="B50" s="19"/>
      <c r="C50" s="26"/>
      <c r="D50" s="26"/>
      <c r="E50" s="27"/>
      <c r="G50" s="18"/>
      <c r="H50" s="18"/>
      <c r="I50" s="27"/>
      <c r="J50" s="18"/>
      <c r="K50" s="18"/>
    </row>
    <row r="51" spans="1:11" ht="14.25">
      <c r="A51" s="187" t="s">
        <v>45</v>
      </c>
      <c r="B51" s="186" t="s">
        <v>46</v>
      </c>
      <c r="C51" s="18"/>
      <c r="D51" s="18"/>
      <c r="E51" s="18"/>
      <c r="F51" s="18"/>
      <c r="G51" s="18"/>
      <c r="H51" s="18"/>
      <c r="I51" s="18"/>
      <c r="J51" s="18"/>
      <c r="K51" s="18"/>
    </row>
    <row r="52" spans="1:11">
      <c r="B52" s="185" t="s">
        <v>47</v>
      </c>
    </row>
    <row r="53" spans="1:11">
      <c r="B53" s="185" t="s">
        <v>48</v>
      </c>
    </row>
  </sheetData>
  <mergeCells count="20">
    <mergeCell ref="A1:K6"/>
    <mergeCell ref="A8:K8"/>
    <mergeCell ref="A9:K9"/>
    <mergeCell ref="A10:K10"/>
    <mergeCell ref="A14:A15"/>
    <mergeCell ref="E14:E15"/>
    <mergeCell ref="F14:F15"/>
    <mergeCell ref="B14:B15"/>
    <mergeCell ref="C14:C15"/>
    <mergeCell ref="D14:D15"/>
    <mergeCell ref="A11:K11"/>
    <mergeCell ref="A43:K43"/>
    <mergeCell ref="G14:I14"/>
    <mergeCell ref="J14:J15"/>
    <mergeCell ref="K14:K15"/>
    <mergeCell ref="A38:K38"/>
    <mergeCell ref="A39:K39"/>
    <mergeCell ref="A40:K40"/>
    <mergeCell ref="A41:K41"/>
    <mergeCell ref="A42:K42"/>
  </mergeCells>
  <phoneticPr fontId="0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opLeftCell="L1" workbookViewId="0">
      <selection activeCell="L8" sqref="L8:V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0.85546875" customWidth="1"/>
    <col min="12" max="12" width="7.140625" customWidth="1"/>
    <col min="13" max="13" width="8.140625" customWidth="1"/>
    <col min="14" max="14" width="14.42578125" customWidth="1"/>
    <col min="15" max="16" width="11.42578125" customWidth="1"/>
    <col min="17" max="17" width="7.7109375" customWidth="1"/>
    <col min="18" max="18" width="7.5703125" customWidth="1"/>
    <col min="19" max="19" width="7.28515625" customWidth="1"/>
    <col min="20" max="20" width="7.140625" customWidth="1"/>
    <col min="21" max="256" width="11.42578125" customWidth="1"/>
  </cols>
  <sheetData>
    <row r="1" spans="1:22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  <c r="L1" s="227" t="s">
        <v>0</v>
      </c>
      <c r="M1" s="228"/>
      <c r="N1" s="228"/>
      <c r="O1" s="228"/>
      <c r="P1" s="228"/>
      <c r="Q1" s="228"/>
      <c r="R1" s="228"/>
      <c r="S1" s="228"/>
      <c r="T1" s="228"/>
      <c r="U1" s="228"/>
      <c r="V1" s="229"/>
    </row>
    <row r="2" spans="1:22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  <c r="L2" s="230"/>
      <c r="M2" s="231"/>
      <c r="N2" s="231"/>
      <c r="O2" s="231"/>
      <c r="P2" s="231"/>
      <c r="Q2" s="231"/>
      <c r="R2" s="231"/>
      <c r="S2" s="231"/>
      <c r="T2" s="231"/>
      <c r="U2" s="231"/>
      <c r="V2" s="232"/>
    </row>
    <row r="3" spans="1:22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  <c r="L3" s="230"/>
      <c r="M3" s="231"/>
      <c r="N3" s="231"/>
      <c r="O3" s="231"/>
      <c r="P3" s="231"/>
      <c r="Q3" s="231"/>
      <c r="R3" s="231"/>
      <c r="S3" s="231"/>
      <c r="T3" s="231"/>
      <c r="U3" s="231"/>
      <c r="V3" s="232"/>
    </row>
    <row r="4" spans="1:22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  <c r="L4" s="230"/>
      <c r="M4" s="231"/>
      <c r="N4" s="231"/>
      <c r="O4" s="231"/>
      <c r="P4" s="231"/>
      <c r="Q4" s="231"/>
      <c r="R4" s="231"/>
      <c r="S4" s="231"/>
      <c r="T4" s="231"/>
      <c r="U4" s="231"/>
      <c r="V4" s="232"/>
    </row>
    <row r="5" spans="1:22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  <c r="L5" s="230"/>
      <c r="M5" s="231"/>
      <c r="N5" s="231"/>
      <c r="O5" s="231"/>
      <c r="P5" s="231"/>
      <c r="Q5" s="231"/>
      <c r="R5" s="231"/>
      <c r="S5" s="231"/>
      <c r="T5" s="231"/>
      <c r="U5" s="231"/>
      <c r="V5" s="232"/>
    </row>
    <row r="6" spans="1:22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  <c r="L6" s="233"/>
      <c r="M6" s="234"/>
      <c r="N6" s="234"/>
      <c r="O6" s="234"/>
      <c r="P6" s="234"/>
      <c r="Q6" s="234"/>
      <c r="R6" s="234"/>
      <c r="S6" s="234"/>
      <c r="T6" s="234"/>
      <c r="U6" s="234"/>
      <c r="V6" s="235"/>
    </row>
    <row r="7" spans="1:22" ht="14.25" thickTop="1" thickBot="1">
      <c r="A7" s="1"/>
      <c r="B7" s="1"/>
      <c r="C7" s="1"/>
      <c r="L7" s="1"/>
      <c r="M7" s="1"/>
      <c r="N7" s="1"/>
    </row>
    <row r="8" spans="1:22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  <c r="L8" s="236" t="s">
        <v>1</v>
      </c>
      <c r="M8" s="237"/>
      <c r="N8" s="237"/>
      <c r="O8" s="237"/>
      <c r="P8" s="237"/>
      <c r="Q8" s="237"/>
      <c r="R8" s="237"/>
      <c r="S8" s="237"/>
      <c r="T8" s="237"/>
      <c r="U8" s="237"/>
      <c r="V8" s="238"/>
    </row>
    <row r="9" spans="1:22" ht="15">
      <c r="A9" s="239" t="s">
        <v>168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  <c r="L9" s="239" t="s">
        <v>199</v>
      </c>
      <c r="M9" s="240"/>
      <c r="N9" s="240"/>
      <c r="O9" s="240"/>
      <c r="P9" s="240"/>
      <c r="Q9" s="240"/>
      <c r="R9" s="240"/>
      <c r="S9" s="240"/>
      <c r="T9" s="240"/>
      <c r="U9" s="240"/>
      <c r="V9" s="241"/>
    </row>
    <row r="10" spans="1:22" ht="15">
      <c r="A10" s="239" t="s">
        <v>178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  <c r="L10" s="239" t="s">
        <v>3</v>
      </c>
      <c r="M10" s="240"/>
      <c r="N10" s="240"/>
      <c r="O10" s="240"/>
      <c r="P10" s="240"/>
      <c r="Q10" s="240"/>
      <c r="R10" s="240"/>
      <c r="S10" s="240"/>
      <c r="T10" s="240"/>
      <c r="U10" s="240"/>
      <c r="V10" s="241"/>
    </row>
    <row r="11" spans="1:22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  <c r="L11" s="239" t="s">
        <v>4</v>
      </c>
      <c r="M11" s="240"/>
      <c r="N11" s="240"/>
      <c r="O11" s="240"/>
      <c r="P11" s="240"/>
      <c r="Q11" s="240"/>
      <c r="R11" s="240"/>
      <c r="S11" s="240"/>
      <c r="T11" s="240"/>
      <c r="U11" s="240"/>
      <c r="V11" s="241"/>
    </row>
    <row r="12" spans="1:22" ht="15.75" thickBot="1">
      <c r="A12" s="257" t="s">
        <v>179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9"/>
      <c r="L12" s="215" t="s">
        <v>5</v>
      </c>
      <c r="M12" s="216"/>
      <c r="N12" s="162">
        <v>300</v>
      </c>
      <c r="O12" s="152" t="s">
        <v>194</v>
      </c>
      <c r="P12" s="216"/>
      <c r="Q12" s="216"/>
      <c r="R12" s="216"/>
      <c r="S12" s="216"/>
      <c r="T12" s="216"/>
      <c r="U12" s="216"/>
      <c r="V12" s="217"/>
    </row>
    <row r="13" spans="1:22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</row>
    <row r="14" spans="1:22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  <c r="L14" s="242" t="s">
        <v>7</v>
      </c>
      <c r="M14" s="242" t="s">
        <v>8</v>
      </c>
      <c r="N14" s="253" t="s">
        <v>9</v>
      </c>
      <c r="O14" s="243" t="s">
        <v>10</v>
      </c>
      <c r="P14" s="243" t="s">
        <v>11</v>
      </c>
      <c r="Q14" s="242" t="s">
        <v>12</v>
      </c>
      <c r="R14" s="242" t="s">
        <v>13</v>
      </c>
      <c r="S14" s="242"/>
      <c r="T14" s="242"/>
      <c r="U14" s="255" t="s">
        <v>38</v>
      </c>
      <c r="V14" s="242" t="s">
        <v>15</v>
      </c>
    </row>
    <row r="15" spans="1:22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  <c r="L15" s="242"/>
      <c r="M15" s="242"/>
      <c r="N15" s="254"/>
      <c r="O15" s="243"/>
      <c r="P15" s="243"/>
      <c r="Q15" s="242"/>
      <c r="R15" s="214" t="s">
        <v>16</v>
      </c>
      <c r="S15" s="214" t="s">
        <v>17</v>
      </c>
      <c r="T15" s="214" t="s">
        <v>18</v>
      </c>
      <c r="U15" s="256"/>
      <c r="V15" s="242"/>
    </row>
    <row r="16" spans="1:22" ht="13.5" thickTop="1">
      <c r="A16" s="3"/>
      <c r="B16" s="63">
        <v>39</v>
      </c>
      <c r="C16" s="43" t="s">
        <v>191</v>
      </c>
      <c r="D16" s="38" t="s">
        <v>192</v>
      </c>
      <c r="E16" s="35" t="s">
        <v>97</v>
      </c>
      <c r="F16" s="6"/>
      <c r="G16" s="7"/>
      <c r="H16" s="7"/>
      <c r="I16" s="7"/>
      <c r="J16" s="8" t="e">
        <v>#DIV/0!</v>
      </c>
      <c r="K16" s="9"/>
      <c r="L16" s="148">
        <v>1</v>
      </c>
      <c r="M16" s="35">
        <v>105</v>
      </c>
      <c r="N16" s="43" t="s">
        <v>200</v>
      </c>
      <c r="O16" s="38" t="s">
        <v>201</v>
      </c>
      <c r="P16" s="35" t="s">
        <v>77</v>
      </c>
      <c r="Q16" s="40"/>
      <c r="R16" s="134"/>
      <c r="S16" s="134"/>
      <c r="T16" s="134"/>
      <c r="U16" s="164" t="e">
        <f>+(N$12/1000)/((+R16*60+S16+T16/1000)/3600)</f>
        <v>#DIV/0!</v>
      </c>
      <c r="V16" s="141" t="s">
        <v>98</v>
      </c>
    </row>
    <row r="17" spans="1:22">
      <c r="A17" s="3"/>
      <c r="B17" s="63"/>
      <c r="C17" s="43"/>
      <c r="D17" s="38"/>
      <c r="E17" s="35"/>
      <c r="F17" s="6"/>
      <c r="G17" s="7"/>
      <c r="H17" s="7"/>
      <c r="I17" s="7"/>
      <c r="J17" s="8" t="e">
        <v>#DIV/0!</v>
      </c>
      <c r="K17" s="10"/>
      <c r="L17" s="3"/>
      <c r="M17" s="40"/>
      <c r="N17" s="39"/>
      <c r="O17" s="38"/>
      <c r="P17" s="35"/>
      <c r="Q17" s="6"/>
      <c r="R17" s="7"/>
      <c r="S17" s="7"/>
      <c r="T17" s="7"/>
      <c r="U17" s="167"/>
      <c r="V17" s="10"/>
    </row>
    <row r="18" spans="1:22">
      <c r="A18" s="3"/>
      <c r="B18" s="63"/>
      <c r="C18" s="43"/>
      <c r="D18" s="38"/>
      <c r="E18" s="35"/>
      <c r="F18" s="6"/>
      <c r="G18" s="7"/>
      <c r="H18" s="7"/>
      <c r="I18" s="7"/>
      <c r="J18" s="8" t="e">
        <v>#DIV/0!</v>
      </c>
      <c r="K18" s="10"/>
      <c r="L18" s="3"/>
      <c r="M18" s="40"/>
      <c r="N18" s="39"/>
      <c r="O18" s="38"/>
      <c r="P18" s="35"/>
      <c r="Q18" s="6"/>
      <c r="R18" s="7"/>
      <c r="S18" s="7"/>
      <c r="T18" s="7"/>
      <c r="U18" s="167"/>
      <c r="V18" s="10"/>
    </row>
    <row r="19" spans="1:22">
      <c r="A19" s="3"/>
      <c r="B19" s="4"/>
      <c r="C19" s="61" t="s">
        <v>180</v>
      </c>
      <c r="D19" s="4"/>
      <c r="E19" s="5"/>
      <c r="F19" s="6"/>
      <c r="G19" s="7"/>
      <c r="H19" s="7"/>
      <c r="I19" s="7"/>
      <c r="J19" s="8"/>
      <c r="K19" s="10"/>
      <c r="L19" s="3"/>
      <c r="M19" s="4"/>
      <c r="N19" s="61"/>
      <c r="O19" s="4"/>
      <c r="P19" s="5"/>
      <c r="Q19" s="6"/>
      <c r="R19" s="7"/>
      <c r="S19" s="7"/>
      <c r="T19" s="7"/>
      <c r="U19" s="167"/>
      <c r="V19" s="10"/>
    </row>
    <row r="20" spans="1:22">
      <c r="A20" s="3"/>
      <c r="B20" s="63">
        <v>40</v>
      </c>
      <c r="C20" s="43" t="s">
        <v>181</v>
      </c>
      <c r="D20" s="38" t="s">
        <v>173</v>
      </c>
      <c r="E20" s="35" t="s">
        <v>97</v>
      </c>
      <c r="F20" s="6"/>
      <c r="G20" s="7"/>
      <c r="H20" s="7"/>
      <c r="I20" s="7"/>
      <c r="J20" s="8" t="e">
        <v>#DIV/0!</v>
      </c>
      <c r="K20" s="10"/>
      <c r="L20" s="148"/>
      <c r="M20" s="40"/>
      <c r="N20" s="39"/>
      <c r="O20" s="38"/>
      <c r="P20" s="35"/>
      <c r="Q20" s="40"/>
      <c r="R20" s="134"/>
      <c r="S20" s="134"/>
      <c r="T20" s="134"/>
      <c r="U20" s="167"/>
      <c r="V20" s="138"/>
    </row>
    <row r="21" spans="1:22">
      <c r="A21" s="3"/>
      <c r="B21" s="61">
        <v>74</v>
      </c>
      <c r="C21" s="76" t="s">
        <v>172</v>
      </c>
      <c r="D21" s="38" t="s">
        <v>173</v>
      </c>
      <c r="E21" s="68" t="s">
        <v>154</v>
      </c>
      <c r="F21" s="6"/>
      <c r="G21" s="7"/>
      <c r="H21" s="7"/>
      <c r="I21" s="7"/>
      <c r="J21" s="8"/>
      <c r="K21" s="10"/>
      <c r="L21" s="148"/>
      <c r="M21" s="35"/>
      <c r="N21" s="43"/>
      <c r="O21" s="38"/>
      <c r="P21" s="68"/>
      <c r="Q21" s="40"/>
      <c r="R21" s="134"/>
      <c r="S21" s="134"/>
      <c r="T21" s="134"/>
      <c r="U21" s="167"/>
      <c r="V21" s="138"/>
    </row>
    <row r="22" spans="1:22">
      <c r="A22" s="3"/>
      <c r="B22" s="61">
        <v>79</v>
      </c>
      <c r="C22" s="76" t="s">
        <v>174</v>
      </c>
      <c r="D22" s="76" t="s">
        <v>125</v>
      </c>
      <c r="E22" s="35" t="s">
        <v>97</v>
      </c>
      <c r="F22" s="6"/>
      <c r="G22" s="7"/>
      <c r="H22" s="7"/>
      <c r="I22" s="7"/>
      <c r="J22" s="8"/>
      <c r="K22" s="10"/>
      <c r="L22" s="148"/>
      <c r="M22" s="40"/>
      <c r="N22" s="39"/>
      <c r="O22" s="39"/>
      <c r="P22" s="35"/>
      <c r="Q22" s="40"/>
      <c r="R22" s="134"/>
      <c r="S22" s="134"/>
      <c r="T22" s="134"/>
      <c r="U22" s="167"/>
      <c r="V22" s="138"/>
    </row>
    <row r="23" spans="1:22">
      <c r="A23" s="3"/>
      <c r="B23" s="61">
        <v>80</v>
      </c>
      <c r="C23" s="76" t="s">
        <v>182</v>
      </c>
      <c r="D23" s="76" t="s">
        <v>183</v>
      </c>
      <c r="E23" s="77" t="s">
        <v>184</v>
      </c>
      <c r="F23" s="6"/>
      <c r="G23" s="7"/>
      <c r="H23" s="7"/>
      <c r="I23" s="7"/>
      <c r="J23" s="8"/>
      <c r="K23" s="10"/>
      <c r="L23" s="148"/>
      <c r="M23" s="40"/>
      <c r="N23" s="39"/>
      <c r="O23" s="39"/>
      <c r="P23" s="34"/>
      <c r="Q23" s="40"/>
      <c r="R23" s="134"/>
      <c r="S23" s="134"/>
      <c r="T23" s="134"/>
      <c r="U23" s="167"/>
      <c r="V23" s="138"/>
    </row>
    <row r="24" spans="1:22">
      <c r="A24" s="3"/>
      <c r="B24" s="4">
        <v>81</v>
      </c>
      <c r="C24" s="76" t="s">
        <v>185</v>
      </c>
      <c r="D24" s="76" t="s">
        <v>186</v>
      </c>
      <c r="E24" s="77" t="s">
        <v>187</v>
      </c>
      <c r="F24" s="6"/>
      <c r="G24" s="7"/>
      <c r="H24" s="7"/>
      <c r="I24" s="7"/>
      <c r="J24" s="8"/>
      <c r="K24" s="10"/>
      <c r="L24" s="3"/>
      <c r="M24" s="4"/>
      <c r="N24" s="4"/>
      <c r="O24" s="4"/>
      <c r="P24" s="5"/>
      <c r="Q24" s="6"/>
      <c r="R24" s="7"/>
      <c r="S24" s="7"/>
      <c r="T24" s="7"/>
      <c r="U24" s="8"/>
      <c r="V24" s="10"/>
    </row>
    <row r="25" spans="1:22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  <c r="L25" s="3"/>
      <c r="M25" s="4"/>
      <c r="N25" s="4"/>
      <c r="O25" s="4"/>
      <c r="P25" s="4"/>
      <c r="Q25" s="6"/>
      <c r="R25" s="7"/>
      <c r="S25" s="7"/>
      <c r="T25" s="7"/>
      <c r="U25" s="8"/>
      <c r="V25" s="10"/>
    </row>
    <row r="26" spans="1:22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  <c r="L26" s="3"/>
      <c r="M26" s="4"/>
      <c r="N26" s="4"/>
      <c r="O26" s="4"/>
      <c r="P26" s="4"/>
      <c r="Q26" s="6"/>
      <c r="R26" s="7"/>
      <c r="S26" s="7"/>
      <c r="T26" s="7"/>
      <c r="U26" s="8"/>
      <c r="V26" s="10"/>
    </row>
    <row r="27" spans="1:22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  <c r="L27" s="3"/>
      <c r="M27" s="4"/>
      <c r="N27" s="4"/>
      <c r="O27" s="4"/>
      <c r="P27" s="4"/>
      <c r="Q27" s="6"/>
      <c r="R27" s="7"/>
      <c r="S27" s="7"/>
      <c r="T27" s="7"/>
      <c r="U27" s="8"/>
      <c r="V27" s="10"/>
    </row>
    <row r="28" spans="1:22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  <c r="L28" s="3"/>
      <c r="M28" s="4"/>
      <c r="N28" s="4"/>
      <c r="O28" s="4"/>
      <c r="P28" s="4"/>
      <c r="Q28" s="6"/>
      <c r="R28" s="7"/>
      <c r="S28" s="7"/>
      <c r="T28" s="7"/>
      <c r="U28" s="8"/>
      <c r="V28" s="10"/>
    </row>
    <row r="29" spans="1:22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  <c r="L29" s="3"/>
      <c r="M29" s="6"/>
      <c r="N29" s="6"/>
      <c r="O29" s="6"/>
      <c r="P29" s="6"/>
      <c r="Q29" s="6"/>
      <c r="R29" s="11"/>
      <c r="S29" s="11"/>
      <c r="T29" s="11"/>
      <c r="U29" s="8"/>
      <c r="V29" s="10"/>
    </row>
    <row r="30" spans="1:22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  <c r="L30" s="3"/>
      <c r="M30" s="6"/>
      <c r="N30" s="6"/>
      <c r="O30" s="6"/>
      <c r="P30" s="6"/>
      <c r="Q30" s="6"/>
      <c r="R30" s="11"/>
      <c r="S30" s="11"/>
      <c r="T30" s="11"/>
      <c r="U30" s="8"/>
      <c r="V30" s="10"/>
    </row>
    <row r="31" spans="1:22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  <c r="L31" s="3"/>
      <c r="M31" s="6"/>
      <c r="N31" s="6"/>
      <c r="O31" s="6"/>
      <c r="P31" s="6"/>
      <c r="Q31" s="6"/>
      <c r="R31" s="11"/>
      <c r="S31" s="11"/>
      <c r="T31" s="11"/>
      <c r="U31" s="8"/>
      <c r="V31" s="10"/>
    </row>
    <row r="32" spans="1:22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  <c r="L32" s="3"/>
      <c r="M32" s="6"/>
      <c r="N32" s="6"/>
      <c r="O32" s="6"/>
      <c r="P32" s="6"/>
      <c r="Q32" s="6"/>
      <c r="R32" s="11"/>
      <c r="S32" s="11"/>
      <c r="T32" s="11"/>
      <c r="U32" s="8"/>
      <c r="V32" s="10"/>
    </row>
    <row r="33" spans="1:22">
      <c r="A33" s="3"/>
      <c r="B33" s="6"/>
      <c r="C33" s="6"/>
      <c r="D33" s="6"/>
      <c r="E33" s="6"/>
      <c r="F33" s="6"/>
      <c r="G33" s="12"/>
      <c r="H33" s="12"/>
      <c r="I33" s="12"/>
      <c r="J33" s="8"/>
      <c r="K33" s="10"/>
      <c r="L33" s="3"/>
      <c r="M33" s="6"/>
      <c r="N33" s="6"/>
      <c r="O33" s="6"/>
      <c r="P33" s="6"/>
      <c r="Q33" s="6"/>
      <c r="R33" s="12"/>
      <c r="S33" s="12"/>
      <c r="T33" s="12"/>
      <c r="U33" s="8"/>
      <c r="V33" s="10"/>
    </row>
    <row r="34" spans="1:22" ht="13.5" thickBot="1">
      <c r="A34" s="13"/>
      <c r="B34" s="14"/>
      <c r="C34" s="14"/>
      <c r="D34" s="14"/>
      <c r="E34" s="14"/>
      <c r="F34" s="14"/>
      <c r="G34" s="15"/>
      <c r="H34" s="15"/>
      <c r="I34" s="15"/>
      <c r="J34" s="16"/>
      <c r="K34" s="17"/>
      <c r="L34" s="13"/>
      <c r="M34" s="14"/>
      <c r="N34" s="14"/>
      <c r="O34" s="14"/>
      <c r="P34" s="14"/>
      <c r="Q34" s="14"/>
      <c r="R34" s="15"/>
      <c r="S34" s="15"/>
      <c r="T34" s="15"/>
      <c r="U34" s="16"/>
      <c r="V34" s="17"/>
    </row>
    <row r="35" spans="1:22" ht="15.75" thickTop="1" thickBo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4.25" thickTop="1">
      <c r="A36" s="247" t="s">
        <v>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  <c r="L36" s="247" t="s">
        <v>27</v>
      </c>
      <c r="M36" s="248"/>
      <c r="N36" s="248"/>
      <c r="O36" s="248"/>
      <c r="P36" s="248"/>
      <c r="Q36" s="248"/>
      <c r="R36" s="248"/>
      <c r="S36" s="248"/>
      <c r="T36" s="248"/>
      <c r="U36" s="248"/>
      <c r="V36" s="249"/>
    </row>
    <row r="37" spans="1:22" ht="13.5">
      <c r="A37" s="250" t="s">
        <v>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  <c r="L37" s="250" t="s">
        <v>28</v>
      </c>
      <c r="M37" s="251"/>
      <c r="N37" s="251"/>
      <c r="O37" s="251"/>
      <c r="P37" s="251"/>
      <c r="Q37" s="251"/>
      <c r="R37" s="251"/>
      <c r="S37" s="251"/>
      <c r="T37" s="251"/>
      <c r="U37" s="251"/>
      <c r="V37" s="252"/>
    </row>
    <row r="38" spans="1:22" ht="13.5">
      <c r="A38" s="250" t="s">
        <v>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  <c r="L38" s="250" t="s">
        <v>29</v>
      </c>
      <c r="M38" s="251"/>
      <c r="N38" s="251"/>
      <c r="O38" s="251"/>
      <c r="P38" s="251"/>
      <c r="Q38" s="251"/>
      <c r="R38" s="251"/>
      <c r="S38" s="251"/>
      <c r="T38" s="251"/>
      <c r="U38" s="251"/>
      <c r="V38" s="252"/>
    </row>
    <row r="39" spans="1:22" ht="13.5">
      <c r="A39" s="250" t="s">
        <v>30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  <c r="L39" s="250" t="s">
        <v>30</v>
      </c>
      <c r="M39" s="251"/>
      <c r="N39" s="251"/>
      <c r="O39" s="251"/>
      <c r="P39" s="251"/>
      <c r="Q39" s="251"/>
      <c r="R39" s="251"/>
      <c r="S39" s="251"/>
      <c r="T39" s="251"/>
      <c r="U39" s="251"/>
      <c r="V39" s="252"/>
    </row>
    <row r="40" spans="1:22" ht="13.5">
      <c r="A40" s="250" t="s">
        <v>31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  <c r="L40" s="250" t="s">
        <v>31</v>
      </c>
      <c r="M40" s="251"/>
      <c r="N40" s="251"/>
      <c r="O40" s="251"/>
      <c r="P40" s="251"/>
      <c r="Q40" s="251"/>
      <c r="R40" s="251"/>
      <c r="S40" s="251"/>
      <c r="T40" s="251"/>
      <c r="U40" s="251"/>
      <c r="V40" s="252"/>
    </row>
    <row r="41" spans="1:22" ht="15" thickBot="1">
      <c r="A41" s="244" t="s">
        <v>32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6"/>
      <c r="L41" s="244" t="s">
        <v>32</v>
      </c>
      <c r="M41" s="245"/>
      <c r="N41" s="245"/>
      <c r="O41" s="245"/>
      <c r="P41" s="245"/>
      <c r="Q41" s="245"/>
      <c r="R41" s="245"/>
      <c r="S41" s="245"/>
      <c r="T41" s="245"/>
      <c r="U41" s="245"/>
      <c r="V41" s="246"/>
    </row>
    <row r="42" spans="1:22" ht="15" thickTop="1">
      <c r="A42" s="19"/>
      <c r="B42" s="19"/>
      <c r="C42" s="19"/>
      <c r="D42" s="19"/>
      <c r="E42" s="20"/>
      <c r="F42" s="20"/>
      <c r="G42" s="18"/>
      <c r="H42" s="18"/>
      <c r="I42" s="18"/>
      <c r="J42" s="18"/>
      <c r="K42" s="18"/>
      <c r="L42" s="19"/>
      <c r="M42" s="19"/>
      <c r="N42" s="19"/>
      <c r="O42" s="19"/>
      <c r="P42" s="20"/>
      <c r="Q42" s="20"/>
      <c r="R42" s="18"/>
      <c r="S42" s="18"/>
      <c r="T42" s="18"/>
      <c r="U42" s="18"/>
      <c r="V42" s="18"/>
    </row>
    <row r="43" spans="1:22" ht="16.5">
      <c r="A43" s="21" t="s">
        <v>33</v>
      </c>
      <c r="B43" s="22"/>
      <c r="C43" s="21"/>
      <c r="D43" s="21"/>
      <c r="E43" s="23" t="s">
        <v>34</v>
      </c>
      <c r="F43" s="24"/>
      <c r="G43" s="25"/>
      <c r="H43" s="25"/>
      <c r="I43" s="23" t="s">
        <v>35</v>
      </c>
      <c r="J43" s="25"/>
      <c r="K43" s="18"/>
      <c r="L43" s="21" t="s">
        <v>33</v>
      </c>
      <c r="M43" s="22"/>
      <c r="N43" s="21"/>
      <c r="O43" s="21"/>
      <c r="P43" s="23" t="s">
        <v>34</v>
      </c>
      <c r="Q43" s="24"/>
      <c r="R43" s="25"/>
      <c r="S43" s="25"/>
      <c r="T43" s="23" t="s">
        <v>35</v>
      </c>
      <c r="U43" s="25"/>
      <c r="V43" s="18"/>
    </row>
    <row r="44" spans="1:22" ht="14.25">
      <c r="A44" s="26"/>
      <c r="B44" s="19"/>
      <c r="C44" s="26"/>
      <c r="D44" s="26"/>
      <c r="E44" s="27"/>
      <c r="G44" s="18"/>
      <c r="H44" s="18"/>
      <c r="I44" s="27"/>
      <c r="J44" s="18"/>
      <c r="K44" s="18"/>
      <c r="L44" s="26"/>
      <c r="M44" s="19"/>
      <c r="N44" s="26"/>
      <c r="O44" s="26"/>
      <c r="P44" s="27"/>
      <c r="R44" s="18"/>
      <c r="S44" s="18"/>
      <c r="T44" s="27"/>
      <c r="U44" s="18"/>
      <c r="V44" s="18"/>
    </row>
    <row r="45" spans="1:22" ht="15.75">
      <c r="A45" s="26"/>
      <c r="B45" s="19"/>
      <c r="C45" s="26"/>
      <c r="D45" s="26"/>
      <c r="E45" s="28"/>
      <c r="G45" s="18"/>
      <c r="H45" s="18"/>
      <c r="I45" s="27"/>
      <c r="J45" s="18"/>
      <c r="K45" s="18"/>
      <c r="L45" s="26"/>
      <c r="M45" s="19"/>
      <c r="N45" s="26"/>
      <c r="O45" s="26"/>
      <c r="P45" s="28"/>
      <c r="R45" s="18"/>
      <c r="S45" s="18"/>
      <c r="T45" s="27"/>
      <c r="U45" s="18"/>
      <c r="V45" s="18"/>
    </row>
    <row r="46" spans="1:22" ht="15.75">
      <c r="A46" s="26"/>
      <c r="B46" s="19"/>
      <c r="C46" s="26"/>
      <c r="D46" s="26"/>
      <c r="E46" s="28"/>
      <c r="G46" s="18"/>
      <c r="H46" s="18"/>
      <c r="I46" s="27"/>
      <c r="J46" s="18"/>
      <c r="K46" s="18"/>
      <c r="L46" s="26"/>
      <c r="M46" s="19"/>
      <c r="N46" s="26"/>
      <c r="O46" s="26"/>
      <c r="P46" s="28"/>
      <c r="R46" s="18"/>
      <c r="S46" s="18"/>
      <c r="T46" s="27"/>
      <c r="U46" s="18"/>
      <c r="V46" s="18"/>
    </row>
    <row r="47" spans="1:22" ht="15.75">
      <c r="A47" s="26"/>
      <c r="B47" s="19"/>
      <c r="C47" s="26"/>
      <c r="D47" s="26"/>
      <c r="E47" s="28" t="s">
        <v>36</v>
      </c>
      <c r="G47" s="18"/>
      <c r="H47" s="18"/>
      <c r="I47" s="27"/>
      <c r="J47" s="18"/>
      <c r="K47" s="18"/>
      <c r="L47" s="26"/>
      <c r="M47" s="19"/>
      <c r="N47" s="26"/>
      <c r="O47" s="26"/>
      <c r="P47" s="28" t="s">
        <v>36</v>
      </c>
      <c r="R47" s="18"/>
      <c r="S47" s="18"/>
      <c r="T47" s="27"/>
      <c r="U47" s="18"/>
      <c r="V47" s="18"/>
    </row>
    <row r="48" spans="1:22" ht="14.25">
      <c r="A48" s="26"/>
      <c r="B48" s="19"/>
      <c r="C48" s="26"/>
      <c r="D48" s="26"/>
      <c r="E48" s="27"/>
      <c r="G48" s="18"/>
      <c r="H48" s="18"/>
      <c r="I48" s="27"/>
      <c r="J48" s="18"/>
      <c r="K48" s="18"/>
    </row>
    <row r="49" spans="1:11" ht="14.25">
      <c r="A49" s="26"/>
      <c r="B49" s="19"/>
      <c r="C49" s="26"/>
      <c r="D49" s="26"/>
      <c r="E49" s="27"/>
      <c r="G49" s="18"/>
      <c r="H49" s="18"/>
      <c r="I49" s="27"/>
      <c r="J49" s="18"/>
      <c r="K49" s="18"/>
    </row>
    <row r="50" spans="1:11" ht="14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</sheetData>
  <mergeCells count="41">
    <mergeCell ref="A1:K6"/>
    <mergeCell ref="L1:V6"/>
    <mergeCell ref="A8:K8"/>
    <mergeCell ref="L8:V8"/>
    <mergeCell ref="N14:N15"/>
    <mergeCell ref="A10:K10"/>
    <mergeCell ref="L10:V10"/>
    <mergeCell ref="A9:K9"/>
    <mergeCell ref="L9:V9"/>
    <mergeCell ref="J14:J15"/>
    <mergeCell ref="P14:P15"/>
    <mergeCell ref="A11:K11"/>
    <mergeCell ref="L11:V11"/>
    <mergeCell ref="A12:K12"/>
    <mergeCell ref="A14:A15"/>
    <mergeCell ref="B14:B15"/>
    <mergeCell ref="U14:U15"/>
    <mergeCell ref="A39:K39"/>
    <mergeCell ref="L39:V39"/>
    <mergeCell ref="C14:C15"/>
    <mergeCell ref="D14:D15"/>
    <mergeCell ref="L14:L15"/>
    <mergeCell ref="M14:M15"/>
    <mergeCell ref="O14:O15"/>
    <mergeCell ref="E14:E15"/>
    <mergeCell ref="A41:K41"/>
    <mergeCell ref="L41:V41"/>
    <mergeCell ref="V14:V15"/>
    <mergeCell ref="A36:K36"/>
    <mergeCell ref="L36:V36"/>
    <mergeCell ref="A37:K37"/>
    <mergeCell ref="L37:V37"/>
    <mergeCell ref="A38:K38"/>
    <mergeCell ref="L38:V38"/>
    <mergeCell ref="A40:K40"/>
    <mergeCell ref="L40:V40"/>
    <mergeCell ref="R14:T14"/>
    <mergeCell ref="F14:F15"/>
    <mergeCell ref="G14:I14"/>
    <mergeCell ref="Q14:Q15"/>
    <mergeCell ref="K14:K15"/>
  </mergeCells>
  <phoneticPr fontId="34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opLeftCell="L1" workbookViewId="0">
      <selection activeCell="Y18" sqref="Y1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0.85546875" customWidth="1"/>
    <col min="12" max="12" width="7.140625" customWidth="1"/>
    <col min="13" max="13" width="8.140625" customWidth="1"/>
    <col min="14" max="14" width="14.42578125" customWidth="1"/>
    <col min="15" max="16" width="11.42578125" customWidth="1"/>
    <col min="17" max="17" width="7.7109375" customWidth="1"/>
    <col min="18" max="18" width="7.5703125" customWidth="1"/>
    <col min="19" max="19" width="7.28515625" customWidth="1"/>
    <col min="20" max="20" width="7.140625" customWidth="1"/>
    <col min="21" max="256" width="11.42578125" customWidth="1"/>
  </cols>
  <sheetData>
    <row r="1" spans="1:22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  <c r="L1" s="227" t="s">
        <v>0</v>
      </c>
      <c r="M1" s="228"/>
      <c r="N1" s="228"/>
      <c r="O1" s="228"/>
      <c r="P1" s="228"/>
      <c r="Q1" s="228"/>
      <c r="R1" s="228"/>
      <c r="S1" s="228"/>
      <c r="T1" s="228"/>
      <c r="U1" s="228"/>
      <c r="V1" s="229"/>
    </row>
    <row r="2" spans="1:22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  <c r="L2" s="230"/>
      <c r="M2" s="231"/>
      <c r="N2" s="231"/>
      <c r="O2" s="231"/>
      <c r="P2" s="231"/>
      <c r="Q2" s="231"/>
      <c r="R2" s="231"/>
      <c r="S2" s="231"/>
      <c r="T2" s="231"/>
      <c r="U2" s="231"/>
      <c r="V2" s="232"/>
    </row>
    <row r="3" spans="1:22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  <c r="L3" s="230"/>
      <c r="M3" s="231"/>
      <c r="N3" s="231"/>
      <c r="O3" s="231"/>
      <c r="P3" s="231"/>
      <c r="Q3" s="231"/>
      <c r="R3" s="231"/>
      <c r="S3" s="231"/>
      <c r="T3" s="231"/>
      <c r="U3" s="231"/>
      <c r="V3" s="232"/>
    </row>
    <row r="4" spans="1:22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  <c r="L4" s="230"/>
      <c r="M4" s="231"/>
      <c r="N4" s="231"/>
      <c r="O4" s="231"/>
      <c r="P4" s="231"/>
      <c r="Q4" s="231"/>
      <c r="R4" s="231"/>
      <c r="S4" s="231"/>
      <c r="T4" s="231"/>
      <c r="U4" s="231"/>
      <c r="V4" s="232"/>
    </row>
    <row r="5" spans="1:22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  <c r="L5" s="230"/>
      <c r="M5" s="231"/>
      <c r="N5" s="231"/>
      <c r="O5" s="231"/>
      <c r="P5" s="231"/>
      <c r="Q5" s="231"/>
      <c r="R5" s="231"/>
      <c r="S5" s="231"/>
      <c r="T5" s="231"/>
      <c r="U5" s="231"/>
      <c r="V5" s="232"/>
    </row>
    <row r="6" spans="1:22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  <c r="L6" s="233"/>
      <c r="M6" s="234"/>
      <c r="N6" s="234"/>
      <c r="O6" s="234"/>
      <c r="P6" s="234"/>
      <c r="Q6" s="234"/>
      <c r="R6" s="234"/>
      <c r="S6" s="234"/>
      <c r="T6" s="234"/>
      <c r="U6" s="234"/>
      <c r="V6" s="235"/>
    </row>
    <row r="7" spans="1:22" ht="14.25" thickTop="1" thickBot="1">
      <c r="A7" s="1"/>
      <c r="B7" s="1"/>
      <c r="C7" s="1"/>
      <c r="L7" s="1"/>
      <c r="M7" s="1"/>
      <c r="N7" s="1"/>
    </row>
    <row r="8" spans="1:22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  <c r="L8" s="236" t="s">
        <v>1</v>
      </c>
      <c r="M8" s="237"/>
      <c r="N8" s="237"/>
      <c r="O8" s="237"/>
      <c r="P8" s="237"/>
      <c r="Q8" s="237"/>
      <c r="R8" s="237"/>
      <c r="S8" s="237"/>
      <c r="T8" s="237"/>
      <c r="U8" s="237"/>
      <c r="V8" s="238"/>
    </row>
    <row r="9" spans="1:22" ht="15">
      <c r="A9" s="239" t="s">
        <v>168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  <c r="L9" s="239" t="s">
        <v>199</v>
      </c>
      <c r="M9" s="240"/>
      <c r="N9" s="240"/>
      <c r="O9" s="240"/>
      <c r="P9" s="240"/>
      <c r="Q9" s="240"/>
      <c r="R9" s="240"/>
      <c r="S9" s="240"/>
      <c r="T9" s="240"/>
      <c r="U9" s="240"/>
      <c r="V9" s="241"/>
    </row>
    <row r="10" spans="1:22" ht="15">
      <c r="A10" s="239" t="s">
        <v>178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  <c r="L10" s="239" t="s">
        <v>3</v>
      </c>
      <c r="M10" s="240"/>
      <c r="N10" s="240"/>
      <c r="O10" s="240"/>
      <c r="P10" s="240"/>
      <c r="Q10" s="240"/>
      <c r="R10" s="240"/>
      <c r="S10" s="240"/>
      <c r="T10" s="240"/>
      <c r="U10" s="240"/>
      <c r="V10" s="241"/>
    </row>
    <row r="11" spans="1:22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  <c r="L11" s="239" t="s">
        <v>4</v>
      </c>
      <c r="M11" s="240"/>
      <c r="N11" s="240"/>
      <c r="O11" s="240"/>
      <c r="P11" s="240"/>
      <c r="Q11" s="240"/>
      <c r="R11" s="240"/>
      <c r="S11" s="240"/>
      <c r="T11" s="240"/>
      <c r="U11" s="240"/>
      <c r="V11" s="241"/>
    </row>
    <row r="12" spans="1:22" ht="15.75" thickBot="1">
      <c r="A12" s="257" t="s">
        <v>179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9"/>
      <c r="L12" s="215" t="s">
        <v>5</v>
      </c>
      <c r="M12" s="216"/>
      <c r="N12" s="162">
        <v>3000</v>
      </c>
      <c r="O12" s="152" t="s">
        <v>198</v>
      </c>
      <c r="P12" s="216"/>
      <c r="Q12" s="216"/>
      <c r="R12" s="216"/>
      <c r="S12" s="216"/>
      <c r="T12" s="216"/>
      <c r="U12" s="216"/>
      <c r="V12" s="217"/>
    </row>
    <row r="13" spans="1:22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</row>
    <row r="14" spans="1:22" ht="14.25" customHeight="1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  <c r="L14" s="242" t="s">
        <v>7</v>
      </c>
      <c r="M14" s="242" t="s">
        <v>8</v>
      </c>
      <c r="N14" s="253" t="s">
        <v>9</v>
      </c>
      <c r="O14" s="243" t="s">
        <v>10</v>
      </c>
      <c r="P14" s="243" t="s">
        <v>11</v>
      </c>
      <c r="Q14" s="242" t="s">
        <v>12</v>
      </c>
      <c r="R14" s="242" t="s">
        <v>13</v>
      </c>
      <c r="S14" s="242"/>
      <c r="T14" s="242"/>
      <c r="U14" s="255" t="s">
        <v>38</v>
      </c>
      <c r="V14" s="242" t="s">
        <v>15</v>
      </c>
    </row>
    <row r="15" spans="1:22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  <c r="L15" s="242"/>
      <c r="M15" s="242"/>
      <c r="N15" s="254"/>
      <c r="O15" s="243"/>
      <c r="P15" s="243"/>
      <c r="Q15" s="242"/>
      <c r="R15" s="214" t="s">
        <v>16</v>
      </c>
      <c r="S15" s="214" t="s">
        <v>17</v>
      </c>
      <c r="T15" s="214" t="s">
        <v>18</v>
      </c>
      <c r="U15" s="256"/>
      <c r="V15" s="242"/>
    </row>
    <row r="16" spans="1:22" ht="13.5" thickTop="1">
      <c r="A16" s="3"/>
      <c r="B16" s="63">
        <v>39</v>
      </c>
      <c r="C16" s="43" t="s">
        <v>191</v>
      </c>
      <c r="D16" s="38" t="s">
        <v>192</v>
      </c>
      <c r="E16" s="35" t="s">
        <v>97</v>
      </c>
      <c r="F16" s="6"/>
      <c r="G16" s="7"/>
      <c r="H16" s="7"/>
      <c r="I16" s="7"/>
      <c r="J16" s="8" t="e">
        <v>#DIV/0!</v>
      </c>
      <c r="K16" s="9"/>
      <c r="L16" s="148">
        <v>1</v>
      </c>
      <c r="M16" s="35">
        <v>105</v>
      </c>
      <c r="N16" s="43" t="s">
        <v>200</v>
      </c>
      <c r="O16" s="38" t="s">
        <v>201</v>
      </c>
      <c r="P16" s="35" t="s">
        <v>77</v>
      </c>
      <c r="Q16" s="134"/>
      <c r="R16" s="134">
        <v>8</v>
      </c>
      <c r="S16" s="134">
        <v>3</v>
      </c>
      <c r="T16" s="164">
        <v>49</v>
      </c>
      <c r="U16" s="164">
        <f>+(N$12/1000)/((+R16*60+S16+T16/1000)/3600)</f>
        <v>22.357980246310415</v>
      </c>
      <c r="V16" s="141"/>
    </row>
    <row r="17" spans="1:22">
      <c r="A17" s="3"/>
      <c r="B17" s="63"/>
      <c r="C17" s="43"/>
      <c r="D17" s="38"/>
      <c r="E17" s="35"/>
      <c r="F17" s="6"/>
      <c r="G17" s="7"/>
      <c r="H17" s="7"/>
      <c r="I17" s="7"/>
      <c r="J17" s="8" t="e">
        <v>#DIV/0!</v>
      </c>
      <c r="K17" s="10"/>
      <c r="L17" s="3"/>
      <c r="M17" s="39"/>
      <c r="N17" s="39"/>
      <c r="O17" s="38"/>
      <c r="P17" s="6"/>
      <c r="Q17" s="7"/>
      <c r="R17" s="7"/>
      <c r="S17" s="7"/>
      <c r="T17" s="167"/>
      <c r="U17" s="167"/>
      <c r="V17" s="10"/>
    </row>
    <row r="18" spans="1:22">
      <c r="A18" s="3"/>
      <c r="B18" s="63"/>
      <c r="C18" s="43"/>
      <c r="D18" s="38"/>
      <c r="E18" s="35"/>
      <c r="F18" s="6"/>
      <c r="G18" s="7"/>
      <c r="H18" s="7"/>
      <c r="I18" s="7"/>
      <c r="J18" s="8" t="e">
        <v>#DIV/0!</v>
      </c>
      <c r="K18" s="10"/>
      <c r="L18" s="3"/>
      <c r="M18" s="39"/>
      <c r="N18" s="38"/>
      <c r="O18" s="35"/>
      <c r="P18" s="6"/>
      <c r="Q18" s="7"/>
      <c r="R18" s="7"/>
      <c r="S18" s="7"/>
      <c r="T18" s="167"/>
      <c r="U18" s="167"/>
      <c r="V18" s="10"/>
    </row>
    <row r="19" spans="1:22">
      <c r="A19" s="3"/>
      <c r="B19" s="4"/>
      <c r="C19" s="61" t="s">
        <v>180</v>
      </c>
      <c r="D19" s="4"/>
      <c r="E19" s="5"/>
      <c r="F19" s="6"/>
      <c r="G19" s="7"/>
      <c r="H19" s="7"/>
      <c r="I19" s="7"/>
      <c r="J19" s="8"/>
      <c r="K19" s="10"/>
      <c r="L19" s="3"/>
      <c r="M19" s="61"/>
      <c r="N19" s="4"/>
      <c r="O19" s="5"/>
      <c r="P19" s="6"/>
      <c r="Q19" s="7"/>
      <c r="R19" s="7"/>
      <c r="S19" s="7"/>
      <c r="T19" s="167"/>
      <c r="U19" s="167"/>
      <c r="V19" s="10"/>
    </row>
    <row r="20" spans="1:22">
      <c r="A20" s="3"/>
      <c r="B20" s="63">
        <v>40</v>
      </c>
      <c r="C20" s="43" t="s">
        <v>181</v>
      </c>
      <c r="D20" s="38" t="s">
        <v>173</v>
      </c>
      <c r="E20" s="35" t="s">
        <v>97</v>
      </c>
      <c r="F20" s="6"/>
      <c r="G20" s="7"/>
      <c r="H20" s="7"/>
      <c r="I20" s="7"/>
      <c r="J20" s="8" t="e">
        <v>#DIV/0!</v>
      </c>
      <c r="K20" s="10"/>
      <c r="L20" s="148"/>
      <c r="M20" s="40"/>
      <c r="N20" s="39"/>
      <c r="O20" s="38"/>
      <c r="P20" s="35"/>
      <c r="Q20" s="40"/>
      <c r="R20" s="134"/>
      <c r="S20" s="134"/>
      <c r="T20" s="134"/>
      <c r="U20" s="167"/>
      <c r="V20" s="138"/>
    </row>
    <row r="21" spans="1:22">
      <c r="A21" s="3"/>
      <c r="B21" s="61">
        <v>74</v>
      </c>
      <c r="C21" s="76" t="s">
        <v>172</v>
      </c>
      <c r="D21" s="38" t="s">
        <v>173</v>
      </c>
      <c r="E21" s="68" t="s">
        <v>154</v>
      </c>
      <c r="F21" s="6"/>
      <c r="G21" s="7"/>
      <c r="H21" s="7"/>
      <c r="I21" s="7"/>
      <c r="J21" s="8"/>
      <c r="K21" s="10"/>
      <c r="L21" s="148"/>
      <c r="M21" s="35"/>
      <c r="N21" s="43"/>
      <c r="O21" s="38"/>
      <c r="P21" s="68"/>
      <c r="Q21" s="40"/>
      <c r="R21" s="134"/>
      <c r="S21" s="134"/>
      <c r="T21" s="134"/>
      <c r="U21" s="167"/>
      <c r="V21" s="138"/>
    </row>
    <row r="22" spans="1:22">
      <c r="A22" s="3"/>
      <c r="B22" s="61">
        <v>79</v>
      </c>
      <c r="C22" s="76" t="s">
        <v>174</v>
      </c>
      <c r="D22" s="76" t="s">
        <v>125</v>
      </c>
      <c r="E22" s="35" t="s">
        <v>97</v>
      </c>
      <c r="F22" s="6"/>
      <c r="G22" s="7"/>
      <c r="H22" s="7"/>
      <c r="I22" s="7"/>
      <c r="J22" s="8"/>
      <c r="K22" s="10"/>
      <c r="L22" s="148"/>
      <c r="M22" s="40"/>
      <c r="N22" s="39"/>
      <c r="O22" s="39"/>
      <c r="P22" s="35"/>
      <c r="Q22" s="40"/>
      <c r="R22" s="134"/>
      <c r="S22" s="134"/>
      <c r="T22" s="134"/>
      <c r="U22" s="167"/>
      <c r="V22" s="138"/>
    </row>
    <row r="23" spans="1:22">
      <c r="A23" s="3"/>
      <c r="B23" s="61">
        <v>80</v>
      </c>
      <c r="C23" s="76" t="s">
        <v>182</v>
      </c>
      <c r="D23" s="76" t="s">
        <v>183</v>
      </c>
      <c r="E23" s="77" t="s">
        <v>184</v>
      </c>
      <c r="F23" s="6"/>
      <c r="G23" s="7"/>
      <c r="H23" s="7"/>
      <c r="I23" s="7"/>
      <c r="J23" s="8"/>
      <c r="K23" s="10"/>
      <c r="L23" s="148"/>
      <c r="M23" s="40"/>
      <c r="N23" s="39"/>
      <c r="O23" s="39"/>
      <c r="P23" s="34"/>
      <c r="Q23" s="40"/>
      <c r="R23" s="134"/>
      <c r="S23" s="134"/>
      <c r="T23" s="134"/>
      <c r="U23" s="167"/>
      <c r="V23" s="138"/>
    </row>
    <row r="24" spans="1:22">
      <c r="A24" s="3"/>
      <c r="B24" s="4">
        <v>81</v>
      </c>
      <c r="C24" s="76" t="s">
        <v>185</v>
      </c>
      <c r="D24" s="76" t="s">
        <v>186</v>
      </c>
      <c r="E24" s="77" t="s">
        <v>187</v>
      </c>
      <c r="F24" s="6"/>
      <c r="G24" s="7"/>
      <c r="H24" s="7"/>
      <c r="I24" s="7"/>
      <c r="J24" s="8"/>
      <c r="K24" s="10"/>
      <c r="L24" s="3"/>
      <c r="M24" s="4"/>
      <c r="N24" s="4"/>
      <c r="O24" s="4"/>
      <c r="P24" s="5"/>
      <c r="Q24" s="6"/>
      <c r="R24" s="7"/>
      <c r="S24" s="7"/>
      <c r="T24" s="7"/>
      <c r="U24" s="8"/>
      <c r="V24" s="10"/>
    </row>
    <row r="25" spans="1:22">
      <c r="A25" s="3"/>
      <c r="B25" s="4"/>
      <c r="C25" s="4"/>
      <c r="D25" s="4"/>
      <c r="E25" s="5"/>
      <c r="F25" s="6"/>
      <c r="G25" s="7"/>
      <c r="H25" s="7"/>
      <c r="I25" s="7"/>
      <c r="J25" s="8"/>
      <c r="K25" s="10"/>
      <c r="L25" s="3"/>
      <c r="M25" s="4"/>
      <c r="N25" s="4"/>
      <c r="O25" s="4"/>
      <c r="P25" s="4"/>
      <c r="Q25" s="6"/>
      <c r="R25" s="7"/>
      <c r="S25" s="7"/>
      <c r="T25" s="7"/>
      <c r="U25" s="8"/>
      <c r="V25" s="10"/>
    </row>
    <row r="26" spans="1:22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  <c r="L26" s="3"/>
      <c r="M26" s="4"/>
      <c r="N26" s="4"/>
      <c r="O26" s="4"/>
      <c r="P26" s="4"/>
      <c r="Q26" s="6"/>
      <c r="R26" s="7"/>
      <c r="S26" s="7"/>
      <c r="T26" s="7"/>
      <c r="U26" s="8"/>
      <c r="V26" s="10"/>
    </row>
    <row r="27" spans="1:22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  <c r="L27" s="3"/>
      <c r="M27" s="4"/>
      <c r="N27" s="4"/>
      <c r="O27" s="4"/>
      <c r="P27" s="4"/>
      <c r="Q27" s="6"/>
      <c r="R27" s="7"/>
      <c r="S27" s="7"/>
      <c r="T27" s="7"/>
      <c r="U27" s="8"/>
      <c r="V27" s="10"/>
    </row>
    <row r="28" spans="1:22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  <c r="L28" s="3"/>
      <c r="M28" s="4"/>
      <c r="N28" s="4"/>
      <c r="O28" s="4"/>
      <c r="P28" s="4"/>
      <c r="Q28" s="6"/>
      <c r="R28" s="7"/>
      <c r="S28" s="7"/>
      <c r="T28" s="7"/>
      <c r="U28" s="8"/>
      <c r="V28" s="10"/>
    </row>
    <row r="29" spans="1:22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  <c r="L29" s="3"/>
      <c r="M29" s="6"/>
      <c r="N29" s="6"/>
      <c r="O29" s="6"/>
      <c r="P29" s="6"/>
      <c r="Q29" s="6"/>
      <c r="R29" s="11"/>
      <c r="S29" s="11"/>
      <c r="T29" s="11"/>
      <c r="U29" s="8"/>
      <c r="V29" s="10"/>
    </row>
    <row r="30" spans="1:22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  <c r="L30" s="3"/>
      <c r="M30" s="6"/>
      <c r="N30" s="6"/>
      <c r="O30" s="6"/>
      <c r="P30" s="6"/>
      <c r="Q30" s="6"/>
      <c r="R30" s="11"/>
      <c r="S30" s="11"/>
      <c r="T30" s="11"/>
      <c r="U30" s="8"/>
      <c r="V30" s="10"/>
    </row>
    <row r="31" spans="1:22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  <c r="L31" s="3"/>
      <c r="M31" s="6"/>
      <c r="N31" s="6"/>
      <c r="O31" s="6"/>
      <c r="P31" s="6"/>
      <c r="Q31" s="6"/>
      <c r="R31" s="11"/>
      <c r="S31" s="11"/>
      <c r="T31" s="11"/>
      <c r="U31" s="8"/>
      <c r="V31" s="10"/>
    </row>
    <row r="32" spans="1:22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  <c r="L32" s="3"/>
      <c r="M32" s="6"/>
      <c r="N32" s="6"/>
      <c r="O32" s="6"/>
      <c r="P32" s="6"/>
      <c r="Q32" s="6"/>
      <c r="R32" s="11"/>
      <c r="S32" s="11"/>
      <c r="T32" s="11"/>
      <c r="U32" s="8"/>
      <c r="V32" s="10"/>
    </row>
    <row r="33" spans="1:22">
      <c r="A33" s="3"/>
      <c r="B33" s="6"/>
      <c r="C33" s="6"/>
      <c r="D33" s="6"/>
      <c r="E33" s="6"/>
      <c r="F33" s="6"/>
      <c r="G33" s="12"/>
      <c r="H33" s="12"/>
      <c r="I33" s="12"/>
      <c r="J33" s="8"/>
      <c r="K33" s="10"/>
      <c r="L33" s="3"/>
      <c r="M33" s="6"/>
      <c r="N33" s="6"/>
      <c r="O33" s="6"/>
      <c r="P33" s="6"/>
      <c r="Q33" s="6"/>
      <c r="R33" s="12"/>
      <c r="S33" s="12"/>
      <c r="T33" s="12"/>
      <c r="U33" s="8"/>
      <c r="V33" s="10"/>
    </row>
    <row r="34" spans="1:22" ht="13.5" thickBot="1">
      <c r="A34" s="13"/>
      <c r="B34" s="14"/>
      <c r="C34" s="14"/>
      <c r="D34" s="14"/>
      <c r="E34" s="14"/>
      <c r="F34" s="14"/>
      <c r="G34" s="15"/>
      <c r="H34" s="15"/>
      <c r="I34" s="15"/>
      <c r="J34" s="16"/>
      <c r="K34" s="17"/>
      <c r="L34" s="13"/>
      <c r="M34" s="14"/>
      <c r="N34" s="14"/>
      <c r="O34" s="14"/>
      <c r="P34" s="14"/>
      <c r="Q34" s="14"/>
      <c r="R34" s="15"/>
      <c r="S34" s="15"/>
      <c r="T34" s="15"/>
      <c r="U34" s="16"/>
      <c r="V34" s="17"/>
    </row>
    <row r="35" spans="1:22" ht="15.75" thickTop="1" thickBo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4.25" thickTop="1">
      <c r="A36" s="247" t="s">
        <v>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  <c r="L36" s="247" t="s">
        <v>27</v>
      </c>
      <c r="M36" s="248"/>
      <c r="N36" s="248"/>
      <c r="O36" s="248"/>
      <c r="P36" s="248"/>
      <c r="Q36" s="248"/>
      <c r="R36" s="248"/>
      <c r="S36" s="248"/>
      <c r="T36" s="248"/>
      <c r="U36" s="248"/>
      <c r="V36" s="249"/>
    </row>
    <row r="37" spans="1:22" ht="13.5">
      <c r="A37" s="250" t="s">
        <v>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  <c r="L37" s="250" t="s">
        <v>28</v>
      </c>
      <c r="M37" s="251"/>
      <c r="N37" s="251"/>
      <c r="O37" s="251"/>
      <c r="P37" s="251"/>
      <c r="Q37" s="251"/>
      <c r="R37" s="251"/>
      <c r="S37" s="251"/>
      <c r="T37" s="251"/>
      <c r="U37" s="251"/>
      <c r="V37" s="252"/>
    </row>
    <row r="38" spans="1:22" ht="13.5">
      <c r="A38" s="250" t="s">
        <v>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  <c r="L38" s="250" t="s">
        <v>29</v>
      </c>
      <c r="M38" s="251"/>
      <c r="N38" s="251"/>
      <c r="O38" s="251"/>
      <c r="P38" s="251"/>
      <c r="Q38" s="251"/>
      <c r="R38" s="251"/>
      <c r="S38" s="251"/>
      <c r="T38" s="251"/>
      <c r="U38" s="251"/>
      <c r="V38" s="252"/>
    </row>
    <row r="39" spans="1:22" ht="13.5">
      <c r="A39" s="250" t="s">
        <v>30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  <c r="L39" s="250" t="s">
        <v>30</v>
      </c>
      <c r="M39" s="251"/>
      <c r="N39" s="251"/>
      <c r="O39" s="251"/>
      <c r="P39" s="251"/>
      <c r="Q39" s="251"/>
      <c r="R39" s="251"/>
      <c r="S39" s="251"/>
      <c r="T39" s="251"/>
      <c r="U39" s="251"/>
      <c r="V39" s="252"/>
    </row>
    <row r="40" spans="1:22" ht="13.5">
      <c r="A40" s="250" t="s">
        <v>31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  <c r="L40" s="250" t="s">
        <v>31</v>
      </c>
      <c r="M40" s="251"/>
      <c r="N40" s="251"/>
      <c r="O40" s="251"/>
      <c r="P40" s="251"/>
      <c r="Q40" s="251"/>
      <c r="R40" s="251"/>
      <c r="S40" s="251"/>
      <c r="T40" s="251"/>
      <c r="U40" s="251"/>
      <c r="V40" s="252"/>
    </row>
    <row r="41" spans="1:22" ht="15" thickBot="1">
      <c r="A41" s="244" t="s">
        <v>32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6"/>
      <c r="L41" s="244" t="s">
        <v>32</v>
      </c>
      <c r="M41" s="245"/>
      <c r="N41" s="245"/>
      <c r="O41" s="245"/>
      <c r="P41" s="245"/>
      <c r="Q41" s="245"/>
      <c r="R41" s="245"/>
      <c r="S41" s="245"/>
      <c r="T41" s="245"/>
      <c r="U41" s="245"/>
      <c r="V41" s="246"/>
    </row>
    <row r="42" spans="1:22" ht="15" thickTop="1">
      <c r="A42" s="19"/>
      <c r="B42" s="19"/>
      <c r="C42" s="19"/>
      <c r="D42" s="19"/>
      <c r="E42" s="20"/>
      <c r="F42" s="20"/>
      <c r="G42" s="18"/>
      <c r="H42" s="18"/>
      <c r="I42" s="18"/>
      <c r="J42" s="18"/>
      <c r="K42" s="18"/>
      <c r="L42" s="19"/>
      <c r="M42" s="19"/>
      <c r="N42" s="19"/>
      <c r="O42" s="19"/>
      <c r="P42" s="20"/>
      <c r="Q42" s="20"/>
      <c r="R42" s="18"/>
      <c r="S42" s="18"/>
      <c r="T42" s="18"/>
      <c r="U42" s="18"/>
      <c r="V42" s="18"/>
    </row>
    <row r="43" spans="1:22" ht="16.5">
      <c r="A43" s="21" t="s">
        <v>33</v>
      </c>
      <c r="B43" s="22"/>
      <c r="C43" s="21"/>
      <c r="D43" s="21"/>
      <c r="E43" s="23" t="s">
        <v>34</v>
      </c>
      <c r="F43" s="24"/>
      <c r="G43" s="25"/>
      <c r="H43" s="25"/>
      <c r="I43" s="23" t="s">
        <v>35</v>
      </c>
      <c r="J43" s="25"/>
      <c r="K43" s="18"/>
      <c r="L43" s="21" t="s">
        <v>33</v>
      </c>
      <c r="M43" s="22"/>
      <c r="N43" s="21"/>
      <c r="O43" s="21"/>
      <c r="P43" s="23" t="s">
        <v>34</v>
      </c>
      <c r="Q43" s="24"/>
      <c r="R43" s="25"/>
      <c r="S43" s="25"/>
      <c r="T43" s="23" t="s">
        <v>35</v>
      </c>
      <c r="U43" s="25"/>
      <c r="V43" s="18"/>
    </row>
    <row r="44" spans="1:22" ht="14.25">
      <c r="A44" s="26"/>
      <c r="B44" s="19"/>
      <c r="C44" s="26"/>
      <c r="D44" s="26"/>
      <c r="E44" s="27"/>
      <c r="G44" s="18"/>
      <c r="H44" s="18"/>
      <c r="I44" s="27"/>
      <c r="J44" s="18"/>
      <c r="K44" s="18"/>
      <c r="L44" s="26"/>
      <c r="M44" s="19"/>
      <c r="N44" s="26"/>
      <c r="O44" s="26"/>
      <c r="P44" s="27"/>
      <c r="R44" s="18"/>
      <c r="S44" s="18"/>
      <c r="T44" s="27"/>
      <c r="U44" s="18"/>
      <c r="V44" s="18"/>
    </row>
    <row r="45" spans="1:22" ht="15.75">
      <c r="A45" s="26"/>
      <c r="B45" s="19"/>
      <c r="C45" s="26"/>
      <c r="D45" s="26"/>
      <c r="E45" s="28"/>
      <c r="G45" s="18"/>
      <c r="H45" s="18"/>
      <c r="I45" s="27"/>
      <c r="J45" s="18"/>
      <c r="K45" s="18"/>
      <c r="L45" s="26"/>
      <c r="M45" s="19"/>
      <c r="N45" s="26"/>
      <c r="O45" s="26"/>
      <c r="P45" s="28"/>
      <c r="R45" s="18"/>
      <c r="S45" s="18"/>
      <c r="T45" s="27"/>
      <c r="U45" s="18"/>
      <c r="V45" s="18"/>
    </row>
    <row r="46" spans="1:22" ht="15.75">
      <c r="A46" s="26"/>
      <c r="B46" s="19"/>
      <c r="C46" s="26"/>
      <c r="D46" s="26"/>
      <c r="E46" s="28"/>
      <c r="G46" s="18"/>
      <c r="H46" s="18"/>
      <c r="I46" s="27"/>
      <c r="J46" s="18"/>
      <c r="K46" s="18"/>
      <c r="L46" s="26"/>
      <c r="M46" s="19"/>
      <c r="N46" s="26"/>
      <c r="O46" s="26"/>
      <c r="P46" s="28"/>
      <c r="R46" s="18"/>
      <c r="S46" s="18"/>
      <c r="T46" s="27"/>
      <c r="U46" s="18"/>
      <c r="V46" s="18"/>
    </row>
    <row r="47" spans="1:22" ht="15.75">
      <c r="A47" s="26"/>
      <c r="B47" s="19"/>
      <c r="C47" s="26"/>
      <c r="D47" s="26"/>
      <c r="E47" s="28" t="s">
        <v>36</v>
      </c>
      <c r="G47" s="18"/>
      <c r="H47" s="18"/>
      <c r="I47" s="27"/>
      <c r="J47" s="18"/>
      <c r="K47" s="18"/>
      <c r="L47" s="26"/>
      <c r="M47" s="19"/>
      <c r="N47" s="26"/>
      <c r="O47" s="26"/>
      <c r="P47" s="28" t="s">
        <v>36</v>
      </c>
      <c r="R47" s="18"/>
      <c r="S47" s="18"/>
      <c r="T47" s="27"/>
      <c r="U47" s="18"/>
      <c r="V47" s="18"/>
    </row>
    <row r="48" spans="1:22" ht="14.25">
      <c r="A48" s="26"/>
      <c r="B48" s="19"/>
      <c r="C48" s="26"/>
      <c r="D48" s="26"/>
      <c r="E48" s="27"/>
      <c r="G48" s="18"/>
      <c r="H48" s="18"/>
      <c r="I48" s="27"/>
      <c r="J48" s="18"/>
      <c r="K48" s="18"/>
    </row>
    <row r="49" spans="1:11" ht="14.25">
      <c r="A49" s="26"/>
      <c r="B49" s="19"/>
      <c r="C49" s="26"/>
      <c r="D49" s="26"/>
      <c r="E49" s="27"/>
      <c r="G49" s="18"/>
      <c r="H49" s="18"/>
      <c r="I49" s="27"/>
      <c r="J49" s="18"/>
      <c r="K49" s="18"/>
    </row>
    <row r="50" spans="1:11" ht="14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</sheetData>
  <mergeCells count="41">
    <mergeCell ref="A1:K6"/>
    <mergeCell ref="L1:V6"/>
    <mergeCell ref="A8:K8"/>
    <mergeCell ref="L8:V8"/>
    <mergeCell ref="N14:N15"/>
    <mergeCell ref="A10:K10"/>
    <mergeCell ref="L10:V10"/>
    <mergeCell ref="A9:K9"/>
    <mergeCell ref="L9:V9"/>
    <mergeCell ref="J14:J15"/>
    <mergeCell ref="P14:P15"/>
    <mergeCell ref="A11:K11"/>
    <mergeCell ref="L11:V11"/>
    <mergeCell ref="A12:K12"/>
    <mergeCell ref="A14:A15"/>
    <mergeCell ref="B14:B15"/>
    <mergeCell ref="U14:U15"/>
    <mergeCell ref="A39:K39"/>
    <mergeCell ref="L39:V39"/>
    <mergeCell ref="C14:C15"/>
    <mergeCell ref="D14:D15"/>
    <mergeCell ref="L14:L15"/>
    <mergeCell ref="M14:M15"/>
    <mergeCell ref="O14:O15"/>
    <mergeCell ref="E14:E15"/>
    <mergeCell ref="A41:K41"/>
    <mergeCell ref="L41:V41"/>
    <mergeCell ref="V14:V15"/>
    <mergeCell ref="A36:K36"/>
    <mergeCell ref="L36:V36"/>
    <mergeCell ref="A37:K37"/>
    <mergeCell ref="L37:V37"/>
    <mergeCell ref="A38:K38"/>
    <mergeCell ref="L38:V38"/>
    <mergeCell ref="A40:K40"/>
    <mergeCell ref="L40:V40"/>
    <mergeCell ref="R14:T14"/>
    <mergeCell ref="F14:F15"/>
    <mergeCell ref="G14:I14"/>
    <mergeCell ref="Q14:Q15"/>
    <mergeCell ref="K14:K15"/>
  </mergeCells>
  <phoneticPr fontId="34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20"/>
  <sheetViews>
    <sheetView zoomScaleNormal="100" workbookViewId="0">
      <selection activeCell="F8" sqref="F8"/>
    </sheetView>
  </sheetViews>
  <sheetFormatPr baseColWidth="10" defaultColWidth="9.140625" defaultRowHeight="15.75"/>
  <cols>
    <col min="1" max="1" width="2.7109375" style="29" customWidth="1"/>
    <col min="2" max="2" width="7.28515625" customWidth="1"/>
    <col min="3" max="3" width="19.42578125" style="30" customWidth="1"/>
    <col min="4" max="4" width="11" style="30" customWidth="1"/>
    <col min="5" max="5" width="11" style="29" customWidth="1"/>
    <col min="6" max="6" width="3.140625" style="29" customWidth="1"/>
    <col min="7" max="7" width="7.28515625" customWidth="1"/>
    <col min="8" max="8" width="19.42578125" customWidth="1"/>
    <col min="9" max="10" width="11" style="29" customWidth="1"/>
    <col min="11" max="11" width="6.42578125" style="59" customWidth="1"/>
    <col min="12" max="256" width="11.42578125" customWidth="1"/>
  </cols>
  <sheetData>
    <row r="6" spans="1:11">
      <c r="A6" s="78" t="s">
        <v>202</v>
      </c>
      <c r="F6" s="192"/>
    </row>
    <row r="7" spans="1:11">
      <c r="A7" s="79" t="s">
        <v>203</v>
      </c>
    </row>
    <row r="8" spans="1:11" s="31" customFormat="1">
      <c r="A8" s="80"/>
      <c r="C8" s="81"/>
      <c r="D8" s="78"/>
      <c r="E8" s="80"/>
      <c r="F8" s="80"/>
      <c r="H8" s="82"/>
      <c r="I8" s="80"/>
      <c r="J8" s="80"/>
      <c r="K8" s="59"/>
    </row>
    <row r="9" spans="1:11" s="32" customFormat="1" ht="20.25">
      <c r="A9" s="83"/>
      <c r="B9" s="84" t="s">
        <v>204</v>
      </c>
      <c r="C9" s="85" t="s">
        <v>205</v>
      </c>
      <c r="D9" s="85" t="s">
        <v>206</v>
      </c>
      <c r="E9" s="85" t="s">
        <v>207</v>
      </c>
      <c r="F9" s="86"/>
      <c r="G9" s="84" t="s">
        <v>204</v>
      </c>
      <c r="H9" s="85" t="s">
        <v>205</v>
      </c>
      <c r="I9" s="85" t="s">
        <v>206</v>
      </c>
      <c r="J9" s="85" t="s">
        <v>207</v>
      </c>
      <c r="K9" s="60"/>
    </row>
    <row r="10" spans="1:11" s="31" customFormat="1">
      <c r="A10" s="80"/>
      <c r="C10" s="81" t="s">
        <v>208</v>
      </c>
      <c r="D10" s="78"/>
      <c r="E10" s="80"/>
      <c r="F10" s="80"/>
      <c r="H10" s="82" t="s">
        <v>209</v>
      </c>
      <c r="I10" s="80"/>
      <c r="J10" s="80"/>
      <c r="K10" s="59"/>
    </row>
    <row r="11" spans="1:11" s="31" customFormat="1">
      <c r="A11" s="80"/>
      <c r="C11" s="81"/>
      <c r="D11" s="78"/>
      <c r="E11" s="80"/>
      <c r="F11" s="80"/>
      <c r="G11" s="87"/>
      <c r="H11" s="88"/>
      <c r="I11" s="88"/>
      <c r="J11" s="89"/>
      <c r="K11" s="59"/>
    </row>
    <row r="12" spans="1:11" s="37" customFormat="1" ht="15.75" customHeight="1">
      <c r="A12" s="33">
        <v>1</v>
      </c>
      <c r="B12" s="62">
        <v>1</v>
      </c>
      <c r="C12" s="34" t="s">
        <v>43</v>
      </c>
      <c r="D12" s="34" t="s">
        <v>44</v>
      </c>
      <c r="E12" s="35" t="s">
        <v>21</v>
      </c>
      <c r="F12" s="90">
        <v>1</v>
      </c>
      <c r="G12" s="62">
        <v>2</v>
      </c>
      <c r="H12" s="34" t="s">
        <v>210</v>
      </c>
      <c r="I12" s="34" t="s">
        <v>211</v>
      </c>
      <c r="J12" s="36" t="s">
        <v>212</v>
      </c>
      <c r="K12" s="60"/>
    </row>
    <row r="13" spans="1:11" s="37" customFormat="1" ht="15.75" customHeight="1">
      <c r="A13" s="33">
        <v>1</v>
      </c>
      <c r="B13" s="63">
        <v>50</v>
      </c>
      <c r="C13" s="38" t="s">
        <v>39</v>
      </c>
      <c r="D13" s="38" t="s">
        <v>40</v>
      </c>
      <c r="E13" s="36" t="s">
        <v>24</v>
      </c>
      <c r="F13" s="90">
        <v>1</v>
      </c>
      <c r="G13" s="62">
        <v>3</v>
      </c>
      <c r="H13" s="34" t="s">
        <v>25</v>
      </c>
      <c r="I13" s="34" t="s">
        <v>26</v>
      </c>
      <c r="J13" s="36" t="s">
        <v>212</v>
      </c>
      <c r="K13" s="60"/>
    </row>
    <row r="14" spans="1:11" s="37" customFormat="1" ht="15.75" customHeight="1">
      <c r="A14" s="33">
        <v>1</v>
      </c>
      <c r="B14" s="63">
        <v>51</v>
      </c>
      <c r="C14" s="38" t="s">
        <v>41</v>
      </c>
      <c r="D14" s="38" t="s">
        <v>42</v>
      </c>
      <c r="E14" s="36" t="s">
        <v>24</v>
      </c>
      <c r="F14" s="90">
        <v>1</v>
      </c>
      <c r="G14" s="62">
        <v>4</v>
      </c>
      <c r="H14" s="34" t="s">
        <v>213</v>
      </c>
      <c r="I14" s="34" t="s">
        <v>150</v>
      </c>
      <c r="J14" s="36" t="s">
        <v>212</v>
      </c>
      <c r="K14" s="60"/>
    </row>
    <row r="15" spans="1:11" s="37" customFormat="1" ht="15.75" customHeight="1">
      <c r="A15" s="33"/>
      <c r="B15" s="63"/>
      <c r="C15" s="38"/>
      <c r="D15" s="38"/>
      <c r="E15" s="35"/>
      <c r="F15" s="90">
        <v>1</v>
      </c>
      <c r="G15" s="62">
        <v>5</v>
      </c>
      <c r="H15" s="34" t="s">
        <v>19</v>
      </c>
      <c r="I15" s="34" t="s">
        <v>20</v>
      </c>
      <c r="J15" s="36" t="s">
        <v>212</v>
      </c>
      <c r="K15" s="60"/>
    </row>
    <row r="16" spans="1:11" s="37" customFormat="1" ht="15.75" customHeight="1">
      <c r="A16" s="33"/>
      <c r="B16" s="63"/>
      <c r="C16" s="38"/>
      <c r="D16" s="38"/>
      <c r="E16" s="35"/>
      <c r="F16" s="90">
        <v>1</v>
      </c>
      <c r="G16" s="62">
        <v>52</v>
      </c>
      <c r="H16" s="34" t="s">
        <v>22</v>
      </c>
      <c r="I16" s="34" t="s">
        <v>23</v>
      </c>
      <c r="J16" s="36" t="s">
        <v>24</v>
      </c>
      <c r="K16" s="60"/>
    </row>
    <row r="17" spans="1:12" s="37" customFormat="1" ht="15.75" customHeight="1" thickBot="1">
      <c r="A17" s="33"/>
      <c r="B17" s="35"/>
      <c r="C17" s="38"/>
      <c r="D17" s="38"/>
      <c r="E17" s="36"/>
      <c r="F17" s="90"/>
      <c r="G17" s="62"/>
      <c r="H17" s="34"/>
      <c r="I17" s="34"/>
      <c r="J17" s="36"/>
      <c r="K17" s="60"/>
    </row>
    <row r="18" spans="1:12" s="42" customFormat="1" ht="15.75" customHeight="1" thickBot="1">
      <c r="A18" s="91">
        <f>SUM(A12:A17)</f>
        <v>3</v>
      </c>
      <c r="B18" s="92"/>
      <c r="C18" s="93"/>
      <c r="D18" s="93"/>
      <c r="E18" s="94"/>
      <c r="F18" s="91">
        <f>SUM(F12:F17)</f>
        <v>5</v>
      </c>
      <c r="G18" s="92"/>
      <c r="H18" s="95"/>
      <c r="I18" s="96"/>
      <c r="J18" s="94"/>
      <c r="K18" s="97">
        <f>SUM(A18+F18)</f>
        <v>8</v>
      </c>
      <c r="L18" s="37"/>
    </row>
    <row r="19" spans="1:12" s="42" customFormat="1" ht="15.75" customHeight="1">
      <c r="A19" s="41"/>
      <c r="B19" s="98"/>
      <c r="C19" s="81" t="s">
        <v>214</v>
      </c>
      <c r="D19" s="99"/>
      <c r="E19" s="100"/>
      <c r="F19" s="101"/>
      <c r="G19" s="98"/>
      <c r="H19" s="81" t="s">
        <v>215</v>
      </c>
      <c r="I19" s="102"/>
      <c r="J19" s="100"/>
      <c r="K19" s="60"/>
    </row>
    <row r="20" spans="1:12" s="44" customFormat="1" ht="15.75" customHeight="1">
      <c r="A20" s="41"/>
      <c r="B20" s="98"/>
      <c r="C20" s="81"/>
      <c r="D20" s="99"/>
      <c r="E20" s="100"/>
      <c r="F20" s="101"/>
      <c r="G20" s="98"/>
      <c r="H20" s="81"/>
      <c r="I20" s="102"/>
      <c r="J20" s="100"/>
      <c r="K20" s="60"/>
      <c r="L20" s="42"/>
    </row>
    <row r="21" spans="1:12" s="44" customFormat="1" ht="15.75" customHeight="1">
      <c r="A21" s="103">
        <v>1</v>
      </c>
      <c r="B21" s="63">
        <v>6</v>
      </c>
      <c r="C21" s="38" t="s">
        <v>73</v>
      </c>
      <c r="D21" s="34" t="s">
        <v>74</v>
      </c>
      <c r="E21" s="35" t="s">
        <v>21</v>
      </c>
      <c r="F21" s="103">
        <v>1</v>
      </c>
      <c r="G21" s="62">
        <v>12</v>
      </c>
      <c r="H21" s="34" t="s">
        <v>60</v>
      </c>
      <c r="I21" s="34" t="s">
        <v>61</v>
      </c>
      <c r="J21" s="35" t="s">
        <v>21</v>
      </c>
      <c r="K21" s="60"/>
    </row>
    <row r="22" spans="1:12" s="44" customFormat="1" ht="15.75" customHeight="1">
      <c r="A22" s="103">
        <v>1</v>
      </c>
      <c r="B22" s="63">
        <v>7</v>
      </c>
      <c r="C22" s="38" t="s">
        <v>65</v>
      </c>
      <c r="D22" s="38" t="s">
        <v>66</v>
      </c>
      <c r="E22" s="35" t="s">
        <v>21</v>
      </c>
      <c r="F22" s="103">
        <v>1</v>
      </c>
      <c r="G22" s="63">
        <v>13</v>
      </c>
      <c r="H22" s="43" t="s">
        <v>58</v>
      </c>
      <c r="I22" s="38" t="s">
        <v>59</v>
      </c>
      <c r="J22" s="35" t="s">
        <v>21</v>
      </c>
      <c r="K22" s="60"/>
    </row>
    <row r="23" spans="1:12" s="44" customFormat="1" ht="15.75" customHeight="1">
      <c r="A23" s="103">
        <v>1</v>
      </c>
      <c r="B23" s="62">
        <v>8</v>
      </c>
      <c r="C23" s="34" t="s">
        <v>67</v>
      </c>
      <c r="D23" s="34" t="s">
        <v>68</v>
      </c>
      <c r="E23" s="35" t="s">
        <v>21</v>
      </c>
      <c r="F23" s="103">
        <v>1</v>
      </c>
      <c r="G23" s="62">
        <v>14</v>
      </c>
      <c r="H23" s="34" t="s">
        <v>56</v>
      </c>
      <c r="I23" s="34" t="s">
        <v>57</v>
      </c>
      <c r="J23" s="35" t="s">
        <v>21</v>
      </c>
      <c r="K23" s="60"/>
    </row>
    <row r="24" spans="1:12" s="44" customFormat="1" ht="15.75" customHeight="1">
      <c r="A24" s="103">
        <v>1</v>
      </c>
      <c r="B24" s="63">
        <v>10</v>
      </c>
      <c r="C24" s="38" t="s">
        <v>71</v>
      </c>
      <c r="D24" s="38" t="s">
        <v>72</v>
      </c>
      <c r="E24" s="35" t="s">
        <v>21</v>
      </c>
      <c r="F24" s="103">
        <v>1</v>
      </c>
      <c r="G24" s="62">
        <v>55</v>
      </c>
      <c r="H24" s="34" t="s">
        <v>54</v>
      </c>
      <c r="I24" s="34" t="s">
        <v>55</v>
      </c>
      <c r="J24" s="36" t="s">
        <v>24</v>
      </c>
      <c r="K24" s="60"/>
    </row>
    <row r="25" spans="1:12" s="44" customFormat="1" ht="15.75" customHeight="1">
      <c r="A25" s="103">
        <v>1</v>
      </c>
      <c r="B25" s="63">
        <v>11</v>
      </c>
      <c r="C25" s="38" t="s">
        <v>78</v>
      </c>
      <c r="D25" s="38" t="s">
        <v>79</v>
      </c>
      <c r="E25" s="35" t="s">
        <v>21</v>
      </c>
      <c r="F25" s="103"/>
      <c r="G25" s="63"/>
      <c r="H25" s="43"/>
      <c r="I25" s="38"/>
      <c r="J25" s="35"/>
      <c r="K25" s="60"/>
    </row>
    <row r="26" spans="1:12" s="44" customFormat="1" ht="15.75" customHeight="1">
      <c r="A26" s="103">
        <v>1</v>
      </c>
      <c r="B26" s="63">
        <v>54</v>
      </c>
      <c r="C26" s="38" t="s">
        <v>69</v>
      </c>
      <c r="D26" s="38" t="s">
        <v>70</v>
      </c>
      <c r="E26" s="36" t="s">
        <v>24</v>
      </c>
      <c r="F26" s="103"/>
      <c r="G26" s="171"/>
      <c r="H26" s="127"/>
      <c r="I26" s="181"/>
      <c r="J26" s="180"/>
      <c r="K26" s="60"/>
    </row>
    <row r="27" spans="1:12" s="44" customFormat="1" ht="15.75" customHeight="1">
      <c r="A27" s="103">
        <v>1</v>
      </c>
      <c r="B27" s="177">
        <v>90</v>
      </c>
      <c r="C27" s="188" t="s">
        <v>80</v>
      </c>
      <c r="D27" s="189" t="s">
        <v>81</v>
      </c>
      <c r="E27" s="35" t="s">
        <v>128</v>
      </c>
      <c r="F27" s="103"/>
      <c r="G27" s="63"/>
      <c r="H27" s="34"/>
      <c r="I27" s="34"/>
      <c r="J27" s="36"/>
      <c r="K27" s="60"/>
    </row>
    <row r="28" spans="1:12" s="44" customFormat="1" ht="15.75" customHeight="1">
      <c r="A28" s="103">
        <v>1</v>
      </c>
      <c r="B28" s="171">
        <v>100</v>
      </c>
      <c r="C28" s="188" t="s">
        <v>75</v>
      </c>
      <c r="D28" s="189" t="s">
        <v>76</v>
      </c>
      <c r="E28" s="35" t="s">
        <v>77</v>
      </c>
      <c r="F28" s="103"/>
      <c r="G28" s="62"/>
      <c r="H28" s="38"/>
      <c r="I28" s="38"/>
      <c r="J28" s="36"/>
      <c r="K28" s="60"/>
    </row>
    <row r="29" spans="1:12" s="44" customFormat="1" ht="15.75" customHeight="1">
      <c r="A29" s="103"/>
      <c r="B29" s="64"/>
      <c r="C29" s="38"/>
      <c r="D29" s="38"/>
      <c r="E29" s="35"/>
      <c r="F29" s="104"/>
      <c r="G29" s="64"/>
      <c r="H29" s="38"/>
      <c r="I29" s="38"/>
      <c r="J29" s="36"/>
      <c r="K29" s="60"/>
    </row>
    <row r="30" spans="1:12" s="44" customFormat="1" ht="15.75" customHeight="1" thickBot="1">
      <c r="A30" s="103"/>
      <c r="B30" s="64"/>
      <c r="C30" s="38"/>
      <c r="D30" s="38"/>
      <c r="E30" s="35"/>
      <c r="F30" s="103"/>
      <c r="G30" s="63"/>
      <c r="H30" s="38"/>
      <c r="I30" s="38"/>
      <c r="J30" s="35"/>
      <c r="K30" s="60"/>
    </row>
    <row r="31" spans="1:12" s="42" customFormat="1" ht="15.75" customHeight="1" thickBot="1">
      <c r="A31" s="91">
        <f>SUM(A21:A30)</f>
        <v>8</v>
      </c>
      <c r="B31" s="105"/>
      <c r="C31" s="106"/>
      <c r="D31" s="106"/>
      <c r="E31" s="107"/>
      <c r="F31" s="91">
        <f>SUM(F21:F30)</f>
        <v>4</v>
      </c>
      <c r="G31" s="92"/>
      <c r="H31" s="107"/>
      <c r="I31" s="107"/>
      <c r="J31" s="107"/>
      <c r="K31" s="97">
        <f>SUM(A31+F31)</f>
        <v>12</v>
      </c>
      <c r="L31" s="44"/>
    </row>
    <row r="32" spans="1:12" s="42" customFormat="1" ht="15.75" customHeight="1">
      <c r="A32" s="41"/>
      <c r="B32" s="98"/>
      <c r="C32" s="81" t="s">
        <v>216</v>
      </c>
      <c r="D32" s="99"/>
      <c r="E32" s="100"/>
      <c r="F32" s="101"/>
      <c r="G32" s="98"/>
      <c r="H32" s="81" t="s">
        <v>217</v>
      </c>
      <c r="I32" s="102"/>
      <c r="J32" s="100"/>
      <c r="K32" s="60"/>
    </row>
    <row r="33" spans="1:12" s="44" customFormat="1" ht="15.75" customHeight="1">
      <c r="A33" s="41"/>
      <c r="B33" s="98"/>
      <c r="C33" s="81"/>
      <c r="D33" s="99"/>
      <c r="E33" s="100"/>
      <c r="F33" s="101"/>
      <c r="G33" s="98"/>
      <c r="H33" s="81"/>
      <c r="I33" s="102"/>
      <c r="J33" s="100"/>
      <c r="K33" s="60"/>
      <c r="L33" s="42"/>
    </row>
    <row r="34" spans="1:12" s="44" customFormat="1" ht="15.75" customHeight="1">
      <c r="A34" s="90">
        <v>1</v>
      </c>
      <c r="B34" s="63">
        <v>15</v>
      </c>
      <c r="C34" s="38" t="s">
        <v>108</v>
      </c>
      <c r="D34" s="38" t="s">
        <v>76</v>
      </c>
      <c r="E34" s="35" t="s">
        <v>21</v>
      </c>
      <c r="F34" s="103">
        <v>1</v>
      </c>
      <c r="G34" s="64">
        <v>57</v>
      </c>
      <c r="H34" s="173" t="s">
        <v>91</v>
      </c>
      <c r="I34" s="38" t="s">
        <v>218</v>
      </c>
      <c r="J34" s="36" t="s">
        <v>154</v>
      </c>
      <c r="K34" s="60"/>
    </row>
    <row r="35" spans="1:12" s="44" customFormat="1" ht="15.75" customHeight="1">
      <c r="A35" s="90">
        <v>1</v>
      </c>
      <c r="B35" s="63">
        <v>16</v>
      </c>
      <c r="C35" s="38" t="s">
        <v>111</v>
      </c>
      <c r="D35" s="34" t="s">
        <v>112</v>
      </c>
      <c r="E35" s="35" t="s">
        <v>21</v>
      </c>
      <c r="F35" s="103">
        <v>1</v>
      </c>
      <c r="G35" s="63">
        <v>19</v>
      </c>
      <c r="H35" s="173" t="s">
        <v>95</v>
      </c>
      <c r="I35" s="38" t="s">
        <v>96</v>
      </c>
      <c r="J35" s="35" t="s">
        <v>97</v>
      </c>
      <c r="K35" s="60"/>
    </row>
    <row r="36" spans="1:12" s="44" customFormat="1" ht="15.75" customHeight="1">
      <c r="A36" s="90">
        <v>1</v>
      </c>
      <c r="B36" s="63">
        <v>17</v>
      </c>
      <c r="C36" s="173" t="s">
        <v>109</v>
      </c>
      <c r="D36" s="38" t="s">
        <v>110</v>
      </c>
      <c r="E36" s="35" t="s">
        <v>21</v>
      </c>
      <c r="F36" s="103">
        <v>1</v>
      </c>
      <c r="G36" s="63">
        <v>20</v>
      </c>
      <c r="H36" s="38" t="s">
        <v>101</v>
      </c>
      <c r="I36" s="38" t="s">
        <v>102</v>
      </c>
      <c r="J36" s="35" t="s">
        <v>97</v>
      </c>
      <c r="K36" s="60"/>
    </row>
    <row r="37" spans="1:12" s="44" customFormat="1" ht="15.75" customHeight="1">
      <c r="A37" s="90">
        <v>1</v>
      </c>
      <c r="B37" s="63">
        <v>18</v>
      </c>
      <c r="C37" s="38" t="s">
        <v>116</v>
      </c>
      <c r="D37" s="38" t="s">
        <v>117</v>
      </c>
      <c r="E37" s="35" t="s">
        <v>21</v>
      </c>
      <c r="F37" s="108">
        <v>1</v>
      </c>
      <c r="G37" s="63">
        <v>91</v>
      </c>
      <c r="H37" s="43" t="s">
        <v>93</v>
      </c>
      <c r="I37" s="38" t="s">
        <v>94</v>
      </c>
      <c r="J37" s="35" t="s">
        <v>128</v>
      </c>
      <c r="K37" s="60"/>
    </row>
    <row r="38" spans="1:12" s="44" customFormat="1" ht="15.75" customHeight="1">
      <c r="A38" s="109">
        <v>1</v>
      </c>
      <c r="B38" s="63">
        <v>56</v>
      </c>
      <c r="C38" s="38" t="s">
        <v>69</v>
      </c>
      <c r="D38" s="38" t="s">
        <v>68</v>
      </c>
      <c r="E38" s="35" t="s">
        <v>115</v>
      </c>
      <c r="F38" s="108">
        <v>1</v>
      </c>
      <c r="G38" s="63">
        <v>92</v>
      </c>
      <c r="H38" s="182" t="s">
        <v>89</v>
      </c>
      <c r="I38" s="38" t="s">
        <v>90</v>
      </c>
      <c r="J38" s="35" t="s">
        <v>128</v>
      </c>
      <c r="K38" s="60"/>
    </row>
    <row r="39" spans="1:12" s="44" customFormat="1" ht="15.75" customHeight="1">
      <c r="A39" s="109"/>
      <c r="B39" s="177"/>
      <c r="C39" s="178"/>
      <c r="D39" s="179"/>
      <c r="E39" s="146"/>
      <c r="F39" s="108">
        <v>1</v>
      </c>
      <c r="G39" s="63">
        <v>101</v>
      </c>
      <c r="H39" s="182" t="s">
        <v>99</v>
      </c>
      <c r="I39" s="38" t="s">
        <v>100</v>
      </c>
      <c r="J39" s="35" t="s">
        <v>77</v>
      </c>
      <c r="K39" s="60"/>
    </row>
    <row r="40" spans="1:12" s="44" customFormat="1" ht="15.75" customHeight="1">
      <c r="A40" s="109"/>
      <c r="B40" s="177"/>
      <c r="C40" s="188"/>
      <c r="D40" s="189"/>
      <c r="E40" s="146"/>
      <c r="F40" s="108">
        <v>1</v>
      </c>
      <c r="G40" s="64">
        <v>102</v>
      </c>
      <c r="H40" s="190" t="s">
        <v>105</v>
      </c>
      <c r="I40" s="113" t="s">
        <v>106</v>
      </c>
      <c r="J40" s="35" t="s">
        <v>77</v>
      </c>
      <c r="K40" s="60"/>
    </row>
    <row r="41" spans="1:12" s="44" customFormat="1" ht="15.75" customHeight="1">
      <c r="A41" s="109"/>
      <c r="B41" s="177"/>
      <c r="C41" s="188"/>
      <c r="D41" s="189"/>
      <c r="E41" s="146"/>
      <c r="F41" s="108">
        <v>1</v>
      </c>
      <c r="G41" s="64">
        <v>103</v>
      </c>
      <c r="H41" s="172" t="s">
        <v>103</v>
      </c>
      <c r="I41" s="113" t="s">
        <v>104</v>
      </c>
      <c r="J41" s="35" t="s">
        <v>77</v>
      </c>
      <c r="K41" s="60"/>
    </row>
    <row r="42" spans="1:12" s="44" customFormat="1" ht="15.75" customHeight="1">
      <c r="A42" s="109"/>
      <c r="B42" s="177"/>
      <c r="C42" s="178"/>
      <c r="D42" s="179"/>
      <c r="E42" s="146"/>
      <c r="F42" s="108"/>
      <c r="G42" s="64"/>
      <c r="H42" s="182"/>
      <c r="I42" s="43"/>
      <c r="J42" s="35"/>
      <c r="K42" s="60"/>
    </row>
    <row r="43" spans="1:12" s="44" customFormat="1" ht="15.75" customHeight="1">
      <c r="A43" s="109"/>
      <c r="B43" s="63"/>
      <c r="C43" s="173"/>
      <c r="D43" s="38"/>
      <c r="E43" s="35"/>
      <c r="F43" s="108"/>
      <c r="G43" s="64"/>
      <c r="H43" s="182"/>
      <c r="I43" s="43"/>
      <c r="J43" s="35"/>
      <c r="K43" s="60"/>
    </row>
    <row r="44" spans="1:12" s="37" customFormat="1" ht="15.75" customHeight="1">
      <c r="A44" s="109"/>
      <c r="B44" s="64"/>
      <c r="C44" s="173"/>
      <c r="D44" s="38"/>
      <c r="E44" s="35"/>
      <c r="F44" s="108"/>
      <c r="G44" s="63"/>
      <c r="H44" s="173"/>
      <c r="I44" s="38"/>
      <c r="J44" s="35"/>
      <c r="K44" s="60"/>
      <c r="L44" s="44"/>
    </row>
    <row r="45" spans="1:12" s="42" customFormat="1" ht="15.75" customHeight="1">
      <c r="A45" s="109"/>
      <c r="B45" s="177"/>
      <c r="C45" s="178"/>
      <c r="D45" s="179"/>
      <c r="E45" s="146"/>
      <c r="F45" s="108"/>
      <c r="G45" s="64"/>
      <c r="H45" s="43"/>
      <c r="I45" s="43"/>
      <c r="J45" s="35"/>
      <c r="K45" s="60"/>
      <c r="L45" s="44"/>
    </row>
    <row r="46" spans="1:12" s="42" customFormat="1" ht="15.75" customHeight="1" thickBot="1">
      <c r="A46" s="109"/>
      <c r="B46" s="64"/>
      <c r="C46" s="173"/>
      <c r="D46" s="38"/>
      <c r="E46" s="35"/>
      <c r="F46" s="108"/>
      <c r="G46" s="64"/>
      <c r="H46" s="43"/>
      <c r="I46" s="43"/>
      <c r="J46" s="35"/>
      <c r="K46" s="60"/>
      <c r="L46" s="44"/>
    </row>
    <row r="47" spans="1:12" s="44" customFormat="1" ht="15.75" customHeight="1" thickBot="1">
      <c r="A47" s="91">
        <f>SUM(A34:A46)</f>
        <v>5</v>
      </c>
      <c r="B47" s="110"/>
      <c r="C47" s="106"/>
      <c r="D47" s="106"/>
      <c r="E47" s="107"/>
      <c r="F47" s="91">
        <f>SUM(F34:F46)</f>
        <v>8</v>
      </c>
      <c r="G47" s="111"/>
      <c r="H47" s="112"/>
      <c r="I47" s="107"/>
      <c r="J47" s="107"/>
      <c r="K47" s="97">
        <f>SUM(A47+F47)</f>
        <v>13</v>
      </c>
    </row>
    <row r="48" spans="1:12" s="44" customFormat="1" ht="15.75" customHeight="1">
      <c r="A48" s="41"/>
      <c r="B48" s="98"/>
      <c r="C48" s="81" t="s">
        <v>219</v>
      </c>
      <c r="D48" s="99"/>
      <c r="F48" s="101"/>
      <c r="G48" s="98"/>
      <c r="H48" s="81" t="s">
        <v>220</v>
      </c>
      <c r="I48" s="102"/>
      <c r="K48" s="60"/>
      <c r="L48" s="42"/>
    </row>
    <row r="49" spans="1:12" s="44" customFormat="1" ht="15.75" customHeight="1">
      <c r="A49" s="41"/>
      <c r="B49" s="98"/>
      <c r="C49" s="81"/>
      <c r="D49" s="99"/>
      <c r="E49" s="100"/>
      <c r="F49" s="101"/>
      <c r="G49" s="98"/>
      <c r="H49" s="81"/>
      <c r="I49" s="102"/>
      <c r="J49" s="100"/>
      <c r="K49" s="60"/>
      <c r="L49" s="42"/>
    </row>
    <row r="50" spans="1:12" s="44" customFormat="1" ht="15.75" customHeight="1">
      <c r="A50" s="90">
        <v>1</v>
      </c>
      <c r="B50" s="63">
        <v>21</v>
      </c>
      <c r="C50" s="38" t="s">
        <v>111</v>
      </c>
      <c r="D50" s="38" t="s">
        <v>221</v>
      </c>
      <c r="E50" s="35" t="s">
        <v>97</v>
      </c>
      <c r="F50" s="90">
        <v>1</v>
      </c>
      <c r="G50" s="64">
        <v>60</v>
      </c>
      <c r="H50" s="43" t="s">
        <v>129</v>
      </c>
      <c r="I50" s="43" t="s">
        <v>130</v>
      </c>
      <c r="J50" s="35" t="s">
        <v>154</v>
      </c>
      <c r="K50" s="60"/>
    </row>
    <row r="51" spans="1:12" s="44" customFormat="1" ht="15.75" customHeight="1">
      <c r="A51" s="90">
        <v>1</v>
      </c>
      <c r="B51" s="63">
        <v>22</v>
      </c>
      <c r="C51" s="38" t="s">
        <v>71</v>
      </c>
      <c r="D51" s="38" t="s">
        <v>79</v>
      </c>
      <c r="E51" s="35" t="s">
        <v>21</v>
      </c>
      <c r="F51" s="90">
        <v>1</v>
      </c>
      <c r="G51" s="63">
        <v>61</v>
      </c>
      <c r="H51" s="113" t="s">
        <v>124</v>
      </c>
      <c r="I51" s="39" t="s">
        <v>125</v>
      </c>
      <c r="J51" s="35" t="s">
        <v>154</v>
      </c>
      <c r="K51" s="60"/>
    </row>
    <row r="52" spans="1:12" s="44" customFormat="1" ht="15.75" customHeight="1">
      <c r="A52" s="90">
        <v>1</v>
      </c>
      <c r="B52" s="63">
        <v>23</v>
      </c>
      <c r="C52" s="38" t="s">
        <v>222</v>
      </c>
      <c r="D52" s="38" t="s">
        <v>139</v>
      </c>
      <c r="E52" s="35" t="s">
        <v>21</v>
      </c>
      <c r="F52" s="90">
        <v>1</v>
      </c>
      <c r="G52" s="64">
        <v>62</v>
      </c>
      <c r="H52" s="172" t="s">
        <v>122</v>
      </c>
      <c r="I52" s="113" t="s">
        <v>123</v>
      </c>
      <c r="J52" s="35" t="s">
        <v>154</v>
      </c>
      <c r="K52" s="60"/>
    </row>
    <row r="53" spans="1:12" s="44" customFormat="1" ht="15.75" customHeight="1">
      <c r="A53" s="90">
        <v>1</v>
      </c>
      <c r="B53" s="171">
        <v>24</v>
      </c>
      <c r="C53" s="174" t="s">
        <v>143</v>
      </c>
      <c r="D53" s="127" t="s">
        <v>144</v>
      </c>
      <c r="E53" s="146" t="s">
        <v>21</v>
      </c>
      <c r="F53" s="90">
        <v>1</v>
      </c>
      <c r="G53" s="63">
        <v>93</v>
      </c>
      <c r="H53" s="43" t="s">
        <v>126</v>
      </c>
      <c r="I53" s="43" t="s">
        <v>127</v>
      </c>
      <c r="J53" s="35" t="s">
        <v>128</v>
      </c>
      <c r="K53" s="60"/>
    </row>
    <row r="54" spans="1:12" s="44" customFormat="1" ht="15.75" customHeight="1">
      <c r="A54" s="90">
        <v>1</v>
      </c>
      <c r="B54" s="63">
        <v>26</v>
      </c>
      <c r="C54" s="173" t="s">
        <v>223</v>
      </c>
      <c r="D54" s="38" t="s">
        <v>68</v>
      </c>
      <c r="E54" s="35" t="s">
        <v>21</v>
      </c>
      <c r="F54" s="90"/>
      <c r="G54" s="63"/>
      <c r="H54" s="39"/>
      <c r="I54" s="114"/>
      <c r="J54" s="35"/>
      <c r="K54" s="60"/>
    </row>
    <row r="55" spans="1:12" s="44" customFormat="1" ht="15.75" customHeight="1">
      <c r="A55" s="90">
        <v>1</v>
      </c>
      <c r="B55" s="66">
        <v>27</v>
      </c>
      <c r="C55" s="44" t="s">
        <v>224</v>
      </c>
      <c r="D55" s="175" t="s">
        <v>135</v>
      </c>
      <c r="E55" s="68" t="s">
        <v>21</v>
      </c>
      <c r="F55" s="90"/>
      <c r="G55" s="63"/>
      <c r="H55" s="39"/>
      <c r="I55" s="114"/>
      <c r="J55" s="35"/>
      <c r="K55" s="60"/>
    </row>
    <row r="56" spans="1:12" s="44" customFormat="1" ht="15.75" customHeight="1">
      <c r="A56" s="90">
        <v>1</v>
      </c>
      <c r="B56" s="63">
        <v>28</v>
      </c>
      <c r="C56" s="172" t="s">
        <v>140</v>
      </c>
      <c r="D56" s="113" t="s">
        <v>141</v>
      </c>
      <c r="E56" s="35" t="s">
        <v>21</v>
      </c>
      <c r="F56" s="90"/>
      <c r="G56" s="63"/>
      <c r="H56" s="39"/>
      <c r="I56" s="39"/>
      <c r="J56" s="35"/>
      <c r="K56" s="60"/>
    </row>
    <row r="57" spans="1:12" s="44" customFormat="1" ht="15.75" customHeight="1">
      <c r="A57" s="90">
        <v>1</v>
      </c>
      <c r="B57" s="63">
        <v>29</v>
      </c>
      <c r="C57" s="173" t="s">
        <v>136</v>
      </c>
      <c r="D57" s="38" t="s">
        <v>137</v>
      </c>
      <c r="E57" s="35" t="s">
        <v>21</v>
      </c>
      <c r="F57" s="90"/>
      <c r="G57" s="63"/>
      <c r="H57" s="113"/>
      <c r="I57" s="39"/>
      <c r="J57" s="35"/>
      <c r="K57" s="184"/>
    </row>
    <row r="58" spans="1:12" s="44" customFormat="1" ht="15.75" customHeight="1">
      <c r="A58" s="90">
        <v>1</v>
      </c>
      <c r="B58" s="177">
        <v>58</v>
      </c>
      <c r="C58" s="191" t="s">
        <v>146</v>
      </c>
      <c r="D58" s="189" t="s">
        <v>76</v>
      </c>
      <c r="E58" s="146" t="s">
        <v>115</v>
      </c>
      <c r="F58" s="90"/>
      <c r="G58" s="63"/>
      <c r="H58" s="113"/>
      <c r="I58" s="39"/>
      <c r="J58" s="35"/>
      <c r="K58" s="107"/>
    </row>
    <row r="59" spans="1:12" s="44" customFormat="1" ht="15.75" customHeight="1" thickBot="1">
      <c r="A59" s="90">
        <v>1</v>
      </c>
      <c r="B59" s="64">
        <v>59</v>
      </c>
      <c r="C59" s="173" t="s">
        <v>225</v>
      </c>
      <c r="D59" s="38" t="s">
        <v>133</v>
      </c>
      <c r="E59" s="35" t="s">
        <v>115</v>
      </c>
      <c r="F59" s="90"/>
      <c r="G59" s="63"/>
      <c r="H59" s="43"/>
      <c r="I59" s="43"/>
      <c r="J59" s="35"/>
      <c r="K59" s="60"/>
    </row>
    <row r="60" spans="1:12" s="44" customFormat="1" ht="15.75" customHeight="1" thickBot="1">
      <c r="A60" s="91">
        <f>SUM(A50:A59)</f>
        <v>10</v>
      </c>
      <c r="B60" s="110"/>
      <c r="C60" s="106"/>
      <c r="D60" s="106"/>
      <c r="E60" s="107"/>
      <c r="F60" s="91">
        <f>SUM(F50:F59)</f>
        <v>4</v>
      </c>
      <c r="G60" s="111"/>
      <c r="I60" s="107"/>
      <c r="J60" s="107"/>
      <c r="K60" s="97">
        <f>SUM(A60+F60)</f>
        <v>14</v>
      </c>
    </row>
    <row r="61" spans="1:12" s="42" customFormat="1" ht="15.75" customHeight="1">
      <c r="A61" s="115"/>
      <c r="B61" s="110"/>
      <c r="C61" s="81" t="s">
        <v>226</v>
      </c>
      <c r="D61" s="99"/>
      <c r="E61" s="44"/>
      <c r="F61" s="101"/>
      <c r="G61" s="98"/>
      <c r="H61" s="81" t="s">
        <v>227</v>
      </c>
      <c r="I61" s="102"/>
      <c r="J61" s="44"/>
      <c r="K61" s="60"/>
    </row>
    <row r="62" spans="1:12" s="42" customFormat="1" ht="15.75" customHeight="1">
      <c r="A62" s="41"/>
      <c r="B62" s="98"/>
      <c r="C62" s="81"/>
      <c r="D62" s="99"/>
      <c r="E62" s="100"/>
      <c r="F62" s="101"/>
      <c r="G62" s="98"/>
      <c r="H62" s="81"/>
      <c r="I62" s="102"/>
      <c r="J62" s="100"/>
      <c r="K62" s="60"/>
    </row>
    <row r="63" spans="1:12" s="44" customFormat="1" ht="15.75" customHeight="1">
      <c r="A63" s="90">
        <v>1</v>
      </c>
      <c r="B63" s="63">
        <v>30</v>
      </c>
      <c r="C63" s="38" t="s">
        <v>157</v>
      </c>
      <c r="D63" s="38" t="s">
        <v>158</v>
      </c>
      <c r="E63" s="35" t="s">
        <v>97</v>
      </c>
      <c r="F63" s="103">
        <v>1</v>
      </c>
      <c r="G63" s="63">
        <v>32</v>
      </c>
      <c r="H63" s="39" t="s">
        <v>228</v>
      </c>
      <c r="I63" s="39" t="s">
        <v>150</v>
      </c>
      <c r="J63" s="35" t="s">
        <v>97</v>
      </c>
      <c r="K63" s="60"/>
    </row>
    <row r="64" spans="1:12" s="44" customFormat="1" ht="15.75" customHeight="1">
      <c r="A64" s="90">
        <v>1</v>
      </c>
      <c r="B64" s="63">
        <v>31</v>
      </c>
      <c r="C64" s="38" t="s">
        <v>136</v>
      </c>
      <c r="D64" s="38" t="s">
        <v>156</v>
      </c>
      <c r="E64" s="35" t="s">
        <v>97</v>
      </c>
      <c r="F64" s="103">
        <v>1</v>
      </c>
      <c r="G64" s="63">
        <v>33</v>
      </c>
      <c r="H64" s="113" t="s">
        <v>151</v>
      </c>
      <c r="I64" s="39" t="s">
        <v>229</v>
      </c>
      <c r="J64" s="35" t="s">
        <v>97</v>
      </c>
      <c r="K64" s="60"/>
    </row>
    <row r="65" spans="1:12" s="44" customFormat="1" ht="15.75" customHeight="1">
      <c r="A65" s="90">
        <v>1</v>
      </c>
      <c r="B65" s="63">
        <v>104</v>
      </c>
      <c r="C65" s="38" t="s">
        <v>159</v>
      </c>
      <c r="D65" s="38" t="s">
        <v>160</v>
      </c>
      <c r="E65" s="35" t="s">
        <v>77</v>
      </c>
      <c r="F65" s="103">
        <v>1</v>
      </c>
      <c r="G65" s="63">
        <v>63</v>
      </c>
      <c r="H65" s="43" t="s">
        <v>230</v>
      </c>
      <c r="I65" s="38" t="s">
        <v>153</v>
      </c>
      <c r="J65" s="35" t="s">
        <v>154</v>
      </c>
      <c r="K65" s="60"/>
    </row>
    <row r="66" spans="1:12" s="44" customFormat="1" ht="15.75" customHeight="1">
      <c r="A66" s="90"/>
      <c r="B66" s="63"/>
      <c r="C66" s="38"/>
      <c r="D66" s="38"/>
      <c r="E66" s="35"/>
      <c r="F66" s="103"/>
      <c r="G66" s="40"/>
      <c r="H66" s="43"/>
      <c r="I66" s="38"/>
      <c r="J66" s="35"/>
      <c r="K66" s="60"/>
    </row>
    <row r="67" spans="1:12" s="44" customFormat="1" ht="15.75" customHeight="1" thickBot="1">
      <c r="A67" s="90"/>
      <c r="B67" s="171"/>
      <c r="C67" s="127"/>
      <c r="D67" s="127"/>
      <c r="E67" s="146"/>
      <c r="F67" s="103"/>
      <c r="G67" s="63"/>
      <c r="H67" s="43"/>
      <c r="I67" s="38"/>
      <c r="J67" s="35"/>
      <c r="K67" s="60"/>
    </row>
    <row r="68" spans="1:12" s="44" customFormat="1" ht="15.75" customHeight="1" thickBot="1">
      <c r="A68" s="91">
        <f>SUM(A63:A67)</f>
        <v>3</v>
      </c>
      <c r="B68" s="110"/>
      <c r="C68" s="106"/>
      <c r="D68" s="106"/>
      <c r="E68" s="107"/>
      <c r="F68" s="91">
        <f>SUM(F63:F67)</f>
        <v>3</v>
      </c>
      <c r="G68" s="111"/>
      <c r="K68" s="97">
        <f>SUM(A68+F68)</f>
        <v>6</v>
      </c>
    </row>
    <row r="69" spans="1:12" s="44" customFormat="1" ht="15.75" customHeight="1">
      <c r="A69" s="41"/>
      <c r="B69" s="98"/>
      <c r="C69" s="81" t="s">
        <v>231</v>
      </c>
      <c r="D69" s="106"/>
      <c r="F69" s="101"/>
      <c r="G69" s="98"/>
      <c r="H69" s="81" t="s">
        <v>232</v>
      </c>
      <c r="I69" s="102"/>
      <c r="J69" s="42"/>
      <c r="K69" s="60"/>
      <c r="L69" s="42"/>
    </row>
    <row r="70" spans="1:12" s="42" customFormat="1" ht="15.75" customHeight="1">
      <c r="A70" s="41"/>
      <c r="B70" s="98"/>
      <c r="C70" s="81"/>
      <c r="D70" s="99"/>
      <c r="E70" s="100"/>
      <c r="F70" s="101"/>
      <c r="G70" s="98"/>
      <c r="H70" s="81"/>
      <c r="I70" s="102"/>
      <c r="J70" s="100"/>
      <c r="K70" s="60"/>
    </row>
    <row r="71" spans="1:12" s="42" customFormat="1" ht="15.75" customHeight="1">
      <c r="A71" s="90">
        <v>1</v>
      </c>
      <c r="B71" s="63">
        <v>94</v>
      </c>
      <c r="C71" s="38" t="s">
        <v>163</v>
      </c>
      <c r="D71" s="38" t="s">
        <v>160</v>
      </c>
      <c r="E71" s="35" t="s">
        <v>128</v>
      </c>
      <c r="F71" s="90">
        <v>1</v>
      </c>
      <c r="G71" s="63">
        <v>34</v>
      </c>
      <c r="H71" s="43" t="s">
        <v>95</v>
      </c>
      <c r="I71" s="38" t="s">
        <v>59</v>
      </c>
      <c r="J71" s="35" t="s">
        <v>97</v>
      </c>
      <c r="K71" s="183"/>
      <c r="L71" s="44"/>
    </row>
    <row r="72" spans="1:12" s="44" customFormat="1" ht="15.75" customHeight="1">
      <c r="A72" s="90"/>
      <c r="B72" s="120"/>
      <c r="C72" s="38"/>
      <c r="D72" s="38"/>
      <c r="E72" s="35"/>
      <c r="F72" s="90">
        <v>1</v>
      </c>
      <c r="G72" s="63">
        <v>35</v>
      </c>
      <c r="H72" s="43" t="s">
        <v>165</v>
      </c>
      <c r="I72" s="38" t="s">
        <v>26</v>
      </c>
      <c r="J72" s="35" t="s">
        <v>97</v>
      </c>
      <c r="K72" s="60"/>
    </row>
    <row r="73" spans="1:12" s="44" customFormat="1" ht="15.75" customHeight="1">
      <c r="A73" s="90"/>
      <c r="B73" s="120"/>
      <c r="C73" s="38"/>
      <c r="D73" s="38"/>
      <c r="E73" s="35"/>
      <c r="F73" s="90">
        <v>1</v>
      </c>
      <c r="G73" s="63">
        <v>36</v>
      </c>
      <c r="H73" s="38" t="s">
        <v>162</v>
      </c>
      <c r="I73" s="38" t="s">
        <v>100</v>
      </c>
      <c r="J73" s="35" t="s">
        <v>97</v>
      </c>
      <c r="K73" s="60"/>
    </row>
    <row r="74" spans="1:12" s="44" customFormat="1" ht="15.75" customHeight="1" thickBot="1">
      <c r="A74" s="90"/>
      <c r="B74" s="58"/>
      <c r="C74" s="39"/>
      <c r="D74" s="39"/>
      <c r="E74" s="35"/>
      <c r="F74" s="90">
        <v>1</v>
      </c>
      <c r="G74" s="120">
        <v>95</v>
      </c>
      <c r="H74" s="43" t="s">
        <v>163</v>
      </c>
      <c r="I74" s="38" t="s">
        <v>164</v>
      </c>
      <c r="J74" s="35" t="s">
        <v>128</v>
      </c>
      <c r="K74" s="60"/>
    </row>
    <row r="75" spans="1:12" s="44" customFormat="1" ht="15.75" customHeight="1" thickBot="1">
      <c r="A75" s="91">
        <f>SUM(A71:A74)</f>
        <v>1</v>
      </c>
      <c r="B75" s="111"/>
      <c r="E75" s="107"/>
      <c r="F75" s="91">
        <f>SUM(F71:F74)</f>
        <v>4</v>
      </c>
      <c r="G75" s="111"/>
      <c r="I75" s="107"/>
      <c r="J75" s="107"/>
      <c r="K75" s="97">
        <f>SUM(A75+F75)</f>
        <v>5</v>
      </c>
    </row>
    <row r="76" spans="1:12" s="37" customFormat="1" ht="15.75" customHeight="1">
      <c r="A76" s="41"/>
      <c r="B76" s="98"/>
      <c r="C76" s="81" t="s">
        <v>233</v>
      </c>
      <c r="D76" s="99"/>
      <c r="E76" s="44"/>
      <c r="F76" s="101"/>
      <c r="G76" s="98"/>
      <c r="H76" s="81" t="s">
        <v>234</v>
      </c>
      <c r="I76" s="102"/>
      <c r="J76" s="44"/>
      <c r="K76" s="60"/>
      <c r="L76" s="42"/>
    </row>
    <row r="77" spans="1:12" s="42" customFormat="1" ht="15.75" customHeight="1">
      <c r="A77" s="41"/>
      <c r="B77" s="98"/>
      <c r="C77" s="81"/>
      <c r="D77" s="99"/>
      <c r="E77" s="100"/>
      <c r="F77" s="101"/>
      <c r="G77" s="98"/>
      <c r="H77" s="81"/>
      <c r="I77" s="102"/>
      <c r="J77" s="100"/>
      <c r="K77" s="60"/>
    </row>
    <row r="78" spans="1:12" s="42" customFormat="1" ht="15.75" customHeight="1">
      <c r="A78" s="90"/>
      <c r="B78" s="63"/>
      <c r="C78" s="38"/>
      <c r="D78" s="38"/>
      <c r="E78" s="35"/>
      <c r="F78" s="90">
        <v>1</v>
      </c>
      <c r="G78" s="63">
        <v>37</v>
      </c>
      <c r="H78" s="38" t="s">
        <v>169</v>
      </c>
      <c r="I78" s="38" t="s">
        <v>170</v>
      </c>
      <c r="J78" s="35" t="s">
        <v>97</v>
      </c>
      <c r="K78" s="60"/>
      <c r="L78" s="44"/>
    </row>
    <row r="79" spans="1:12" s="44" customFormat="1" ht="15.75" customHeight="1">
      <c r="A79" s="90"/>
      <c r="B79" s="63"/>
      <c r="C79" s="43"/>
      <c r="D79" s="43"/>
      <c r="E79" s="35"/>
      <c r="F79" s="116"/>
      <c r="G79" s="63"/>
      <c r="H79" s="43"/>
      <c r="I79" s="38"/>
      <c r="J79" s="35"/>
      <c r="K79" s="60"/>
    </row>
    <row r="80" spans="1:12" s="44" customFormat="1" ht="15.75" customHeight="1">
      <c r="A80" s="90"/>
      <c r="B80" s="63"/>
      <c r="C80" s="38"/>
      <c r="D80" s="38"/>
      <c r="E80" s="35"/>
      <c r="F80" s="116"/>
      <c r="G80" s="63"/>
      <c r="H80" s="43"/>
      <c r="I80" s="38"/>
      <c r="J80" s="35"/>
      <c r="K80" s="60"/>
    </row>
    <row r="81" spans="1:12" s="44" customFormat="1" ht="15.75" customHeight="1" thickBot="1">
      <c r="A81" s="90"/>
      <c r="B81" s="118"/>
      <c r="C81" s="39"/>
      <c r="D81" s="39"/>
      <c r="E81" s="40"/>
      <c r="F81" s="116"/>
      <c r="G81" s="63"/>
      <c r="H81" s="43"/>
      <c r="I81" s="38"/>
      <c r="J81" s="35"/>
      <c r="K81" s="60"/>
    </row>
    <row r="82" spans="1:12" s="44" customFormat="1" ht="15.75" customHeight="1" thickBot="1">
      <c r="A82" s="91">
        <f>SUM(A78:A81)</f>
        <v>0</v>
      </c>
      <c r="B82" s="111"/>
      <c r="C82" s="106"/>
      <c r="D82" s="106"/>
      <c r="E82" s="107"/>
      <c r="F82" s="119">
        <f>SUM(F78:F81)</f>
        <v>1</v>
      </c>
      <c r="G82" s="111"/>
      <c r="I82" s="107"/>
      <c r="J82" s="107"/>
      <c r="K82" s="97">
        <f>SUM(A82+F82)</f>
        <v>1</v>
      </c>
    </row>
    <row r="83" spans="1:12" s="44" customFormat="1" ht="15.75" customHeight="1">
      <c r="A83" s="41"/>
      <c r="B83" s="98"/>
      <c r="C83" s="81" t="s">
        <v>235</v>
      </c>
      <c r="D83" s="99"/>
      <c r="E83" s="100"/>
      <c r="F83" s="101"/>
      <c r="G83" s="98"/>
      <c r="H83" s="81" t="s">
        <v>236</v>
      </c>
      <c r="I83" s="102"/>
      <c r="J83" s="100"/>
      <c r="K83" s="60"/>
      <c r="L83" s="42"/>
    </row>
    <row r="84" spans="1:12" s="42" customFormat="1" ht="15.75" customHeight="1">
      <c r="A84" s="41"/>
      <c r="B84" s="98"/>
      <c r="C84" s="81"/>
      <c r="D84" s="99"/>
      <c r="E84" s="100"/>
      <c r="F84" s="101"/>
      <c r="G84" s="98"/>
      <c r="H84" s="81"/>
      <c r="I84" s="102"/>
      <c r="J84" s="100"/>
      <c r="K84" s="60"/>
    </row>
    <row r="85" spans="1:12" s="42" customFormat="1" ht="15.75" customHeight="1">
      <c r="A85" s="105">
        <v>1</v>
      </c>
      <c r="B85" s="63">
        <v>96</v>
      </c>
      <c r="C85" s="38" t="s">
        <v>189</v>
      </c>
      <c r="D85" s="38" t="s">
        <v>237</v>
      </c>
      <c r="E85" s="35" t="s">
        <v>128</v>
      </c>
      <c r="F85" s="103">
        <v>1</v>
      </c>
      <c r="G85" s="63">
        <v>64</v>
      </c>
      <c r="H85" s="43" t="s">
        <v>172</v>
      </c>
      <c r="I85" s="38" t="s">
        <v>173</v>
      </c>
      <c r="J85" s="35" t="s">
        <v>24</v>
      </c>
      <c r="K85" s="60"/>
      <c r="L85" s="44"/>
    </row>
    <row r="86" spans="1:12" s="44" customFormat="1" ht="15.75" customHeight="1">
      <c r="A86" s="105"/>
      <c r="B86" s="58"/>
      <c r="C86" s="39"/>
      <c r="D86" s="39"/>
      <c r="E86" s="40"/>
      <c r="F86" s="103">
        <v>1</v>
      </c>
      <c r="G86" s="63">
        <v>81</v>
      </c>
      <c r="H86" s="43" t="s">
        <v>174</v>
      </c>
      <c r="I86" s="38" t="s">
        <v>175</v>
      </c>
      <c r="J86" s="35" t="s">
        <v>176</v>
      </c>
      <c r="K86" s="60"/>
    </row>
    <row r="87" spans="1:12" s="44" customFormat="1" ht="15.75" customHeight="1">
      <c r="A87" s="105"/>
      <c r="B87" s="58"/>
      <c r="C87" s="39"/>
      <c r="D87" s="39"/>
      <c r="E87" s="40"/>
      <c r="F87" s="90"/>
      <c r="G87" s="63"/>
      <c r="H87" s="43"/>
      <c r="I87" s="38"/>
      <c r="J87" s="35"/>
      <c r="K87" s="60"/>
    </row>
    <row r="88" spans="1:12" s="44" customFormat="1" ht="15.75" customHeight="1" thickBot="1">
      <c r="A88" s="105"/>
      <c r="B88" s="58"/>
      <c r="C88" s="39"/>
      <c r="D88" s="39"/>
      <c r="E88" s="40"/>
      <c r="F88" s="90"/>
      <c r="G88" s="63"/>
      <c r="H88" s="43"/>
      <c r="I88" s="38"/>
      <c r="J88" s="35"/>
      <c r="K88" s="60"/>
    </row>
    <row r="89" spans="1:12" s="44" customFormat="1" ht="15.75" customHeight="1" thickBot="1">
      <c r="A89" s="91">
        <f>SUM(A85:A88)</f>
        <v>1</v>
      </c>
      <c r="B89" s="117"/>
      <c r="C89" s="46"/>
      <c r="D89" s="46"/>
      <c r="E89" s="41"/>
      <c r="F89" s="91">
        <f>SUM(F85:F88)</f>
        <v>2</v>
      </c>
      <c r="G89" s="117"/>
      <c r="H89" s="42"/>
      <c r="I89" s="33"/>
      <c r="J89" s="33"/>
      <c r="K89" s="97">
        <f>SUM(A89+F89)</f>
        <v>3</v>
      </c>
      <c r="L89" s="37"/>
    </row>
    <row r="90" spans="1:12" s="37" customFormat="1">
      <c r="A90" s="41"/>
      <c r="B90" s="98"/>
      <c r="C90" s="81" t="s">
        <v>238</v>
      </c>
      <c r="D90" s="99"/>
      <c r="E90" s="100"/>
      <c r="F90" s="101"/>
      <c r="G90" s="98"/>
      <c r="H90" s="81" t="s">
        <v>239</v>
      </c>
      <c r="I90" s="102"/>
      <c r="J90" s="100"/>
      <c r="K90" s="60"/>
      <c r="L90" s="42"/>
    </row>
    <row r="91" spans="1:12" s="42" customFormat="1" ht="15.75" customHeight="1">
      <c r="A91" s="41"/>
      <c r="B91" s="98"/>
      <c r="C91" s="81"/>
      <c r="D91" s="99"/>
      <c r="E91" s="100"/>
      <c r="F91" s="101"/>
      <c r="G91" s="98"/>
      <c r="H91" s="81"/>
      <c r="I91" s="99"/>
      <c r="J91" s="100"/>
      <c r="K91" s="60"/>
    </row>
    <row r="92" spans="1:12" s="42" customFormat="1" ht="15.75" customHeight="1">
      <c r="A92" s="103">
        <v>1</v>
      </c>
      <c r="B92" s="120">
        <v>97</v>
      </c>
      <c r="C92" s="39" t="s">
        <v>195</v>
      </c>
      <c r="D92" s="39" t="s">
        <v>196</v>
      </c>
      <c r="E92" s="35" t="s">
        <v>128</v>
      </c>
      <c r="F92" s="103">
        <v>1</v>
      </c>
      <c r="G92" s="63">
        <v>105</v>
      </c>
      <c r="H92" s="113" t="s">
        <v>200</v>
      </c>
      <c r="I92" s="39" t="s">
        <v>201</v>
      </c>
      <c r="J92" s="35" t="s">
        <v>77</v>
      </c>
      <c r="K92" s="60"/>
      <c r="L92" s="44"/>
    </row>
    <row r="93" spans="1:12" s="44" customFormat="1" ht="15.75" customHeight="1">
      <c r="A93" s="107"/>
      <c r="B93" s="122"/>
      <c r="C93" s="39"/>
      <c r="D93" s="39"/>
      <c r="E93" s="40"/>
      <c r="F93" s="103"/>
      <c r="G93" s="118"/>
      <c r="H93" s="113"/>
      <c r="I93" s="39"/>
      <c r="J93" s="40"/>
      <c r="K93" s="60"/>
    </row>
    <row r="94" spans="1:12" s="44" customFormat="1" ht="15.75" customHeight="1" thickBot="1">
      <c r="A94" s="121"/>
      <c r="B94" s="122"/>
      <c r="C94" s="39"/>
      <c r="D94" s="39"/>
      <c r="E94" s="40"/>
      <c r="F94" s="104"/>
      <c r="G94" s="118"/>
      <c r="H94" s="113"/>
      <c r="I94" s="40"/>
      <c r="J94" s="40"/>
      <c r="K94" s="60"/>
    </row>
    <row r="95" spans="1:12" s="44" customFormat="1" ht="15.75" customHeight="1" thickBot="1">
      <c r="A95" s="91">
        <f>SUM(A92:A94)</f>
        <v>1</v>
      </c>
      <c r="B95" s="49"/>
      <c r="C95" s="46"/>
      <c r="D95" s="46"/>
      <c r="E95" s="41"/>
      <c r="F95" s="91">
        <f>SUM(F92:F94)</f>
        <v>1</v>
      </c>
      <c r="G95" s="37"/>
      <c r="H95" s="37"/>
      <c r="I95" s="33"/>
      <c r="J95" s="33"/>
      <c r="K95" s="97">
        <f>SUM(A95+F95)</f>
        <v>2</v>
      </c>
      <c r="L95" s="37"/>
    </row>
    <row r="96" spans="1:12" s="37" customFormat="1" ht="16.5" thickBot="1">
      <c r="A96" s="33"/>
      <c r="B96" s="49"/>
      <c r="C96" s="46"/>
      <c r="D96" s="46"/>
      <c r="E96" s="41"/>
      <c r="F96" s="50"/>
      <c r="I96" s="33"/>
      <c r="J96" s="33"/>
      <c r="K96" s="60"/>
    </row>
    <row r="97" spans="1:11" s="37" customFormat="1" ht="19.5" thickTop="1" thickBot="1">
      <c r="A97" s="33"/>
      <c r="B97" s="123">
        <f>SUM(A18+A31+A47+A60+A68+A75+A82+A89+A95)</f>
        <v>32</v>
      </c>
      <c r="C97" s="124" t="s">
        <v>240</v>
      </c>
      <c r="D97" s="46"/>
      <c r="E97" s="41"/>
      <c r="F97" s="50"/>
      <c r="G97" s="123">
        <f>SUM(F18+F31+F47+F60+F68+F75+F82+F89+F95)</f>
        <v>32</v>
      </c>
      <c r="H97" s="125" t="s">
        <v>241</v>
      </c>
      <c r="I97" s="33"/>
      <c r="J97" s="33"/>
      <c r="K97" s="97">
        <f>SUM(K18:K95)</f>
        <v>64</v>
      </c>
    </row>
    <row r="98" spans="1:11" s="37" customFormat="1" ht="16.5" thickTop="1">
      <c r="A98" s="33"/>
      <c r="B98" s="49"/>
      <c r="C98" s="46"/>
      <c r="D98" s="46"/>
      <c r="E98" s="41"/>
      <c r="F98" s="50"/>
      <c r="I98" s="33"/>
      <c r="J98" s="33"/>
      <c r="K98" s="60"/>
    </row>
    <row r="99" spans="1:11" s="37" customFormat="1">
      <c r="A99" s="33"/>
      <c r="B99" s="49"/>
      <c r="C99" s="46"/>
      <c r="D99" s="46"/>
      <c r="E99" s="41"/>
      <c r="F99" s="50"/>
      <c r="I99" s="33"/>
      <c r="J99" s="33"/>
      <c r="K99" s="60"/>
    </row>
    <row r="100" spans="1:11" s="37" customFormat="1">
      <c r="A100" s="33"/>
      <c r="B100" s="49"/>
      <c r="C100" s="46"/>
      <c r="D100" s="46"/>
      <c r="E100" s="41"/>
      <c r="F100" s="50"/>
      <c r="I100" s="33"/>
      <c r="J100" s="33"/>
      <c r="K100" s="60"/>
    </row>
    <row r="101" spans="1:11" s="37" customFormat="1" ht="18">
      <c r="A101" s="33"/>
      <c r="B101" s="49"/>
      <c r="C101" s="46"/>
      <c r="D101" s="46"/>
      <c r="E101" s="41"/>
      <c r="F101" s="50"/>
      <c r="G101" s="51"/>
      <c r="H101" s="52"/>
      <c r="I101" s="33"/>
      <c r="J101" s="33"/>
      <c r="K101" s="60"/>
    </row>
    <row r="102" spans="1:11" s="37" customFormat="1" ht="18">
      <c r="A102" s="33"/>
      <c r="B102" s="49"/>
      <c r="C102" s="46"/>
      <c r="D102" s="46"/>
      <c r="E102" s="41"/>
      <c r="F102" s="50"/>
      <c r="G102" s="51"/>
      <c r="H102" s="52"/>
      <c r="I102" s="33"/>
      <c r="J102" s="33"/>
      <c r="K102" s="60"/>
    </row>
    <row r="103" spans="1:11" s="37" customFormat="1">
      <c r="A103" s="33"/>
      <c r="B103" s="47"/>
      <c r="C103" s="46"/>
      <c r="D103" s="46"/>
      <c r="E103" s="41"/>
      <c r="F103" s="50"/>
      <c r="I103" s="33"/>
      <c r="J103" s="33"/>
      <c r="K103" s="60"/>
    </row>
    <row r="104" spans="1:11" s="37" customFormat="1">
      <c r="A104" s="33"/>
      <c r="B104" s="47"/>
      <c r="C104" s="46"/>
      <c r="D104" s="46"/>
      <c r="E104" s="41"/>
      <c r="F104" s="50"/>
      <c r="I104" s="33"/>
      <c r="J104" s="33"/>
      <c r="K104" s="60"/>
    </row>
    <row r="105" spans="1:11" s="37" customFormat="1">
      <c r="A105" s="33"/>
      <c r="B105" s="47"/>
      <c r="C105" s="46"/>
      <c r="D105" s="46"/>
      <c r="E105" s="41"/>
      <c r="F105" s="50"/>
      <c r="I105" s="33"/>
      <c r="J105" s="33"/>
      <c r="K105" s="60"/>
    </row>
    <row r="106" spans="1:11" s="37" customFormat="1">
      <c r="A106" s="33"/>
      <c r="B106" s="47"/>
      <c r="C106" s="46"/>
      <c r="D106" s="46"/>
      <c r="E106" s="41"/>
      <c r="F106" s="50"/>
      <c r="I106" s="33"/>
      <c r="J106" s="33"/>
      <c r="K106" s="60"/>
    </row>
    <row r="107" spans="1:11" s="37" customFormat="1">
      <c r="A107" s="33"/>
      <c r="B107" s="47"/>
      <c r="C107" s="46"/>
      <c r="D107" s="46"/>
      <c r="E107" s="41"/>
      <c r="F107" s="50"/>
      <c r="I107" s="33"/>
      <c r="J107" s="33"/>
      <c r="K107" s="60"/>
    </row>
    <row r="108" spans="1:11" s="37" customFormat="1">
      <c r="A108" s="33"/>
      <c r="B108" s="47"/>
      <c r="C108" s="46"/>
      <c r="D108" s="46"/>
      <c r="E108" s="41"/>
      <c r="F108" s="50"/>
      <c r="I108" s="33"/>
      <c r="J108" s="33"/>
      <c r="K108" s="60"/>
    </row>
    <row r="109" spans="1:11" s="37" customFormat="1" ht="18">
      <c r="A109" s="33"/>
      <c r="B109" s="47"/>
      <c r="C109" s="46"/>
      <c r="D109" s="46"/>
      <c r="E109" s="41"/>
      <c r="F109" s="50"/>
      <c r="G109" s="53"/>
      <c r="H109" s="52"/>
      <c r="I109" s="33"/>
      <c r="J109" s="33"/>
      <c r="K109" s="60"/>
    </row>
    <row r="110" spans="1:11" s="37" customFormat="1" ht="18">
      <c r="A110" s="33"/>
      <c r="C110" s="54"/>
      <c r="D110" s="54"/>
      <c r="E110" s="52"/>
      <c r="F110" s="33"/>
      <c r="G110" s="55"/>
      <c r="I110" s="33"/>
      <c r="J110" s="33"/>
      <c r="K110" s="60"/>
    </row>
    <row r="111" spans="1:11" s="37" customFormat="1">
      <c r="A111" s="33"/>
      <c r="C111" s="45"/>
      <c r="D111" s="45"/>
      <c r="E111" s="33"/>
      <c r="F111" s="33"/>
      <c r="I111" s="33"/>
      <c r="J111" s="33"/>
      <c r="K111" s="60"/>
    </row>
    <row r="112" spans="1:11" s="37" customFormat="1" ht="20.25">
      <c r="A112" s="33"/>
      <c r="C112" s="46"/>
      <c r="D112" s="46"/>
      <c r="E112" s="48"/>
      <c r="F112" s="33"/>
      <c r="I112" s="33"/>
      <c r="J112" s="33"/>
      <c r="K112" s="60"/>
    </row>
    <row r="113" spans="1:11" s="37" customFormat="1">
      <c r="A113" s="33"/>
      <c r="C113" s="46"/>
      <c r="D113" s="46"/>
      <c r="E113" s="41"/>
      <c r="F113" s="33"/>
      <c r="I113" s="33"/>
      <c r="J113" s="33"/>
      <c r="K113" s="60"/>
    </row>
    <row r="114" spans="1:11" s="37" customFormat="1">
      <c r="A114" s="33"/>
      <c r="C114" s="46"/>
      <c r="D114" s="46"/>
      <c r="E114" s="41"/>
      <c r="F114" s="33"/>
      <c r="I114" s="33"/>
      <c r="J114" s="33"/>
      <c r="K114" s="60"/>
    </row>
    <row r="115" spans="1:11" s="37" customFormat="1">
      <c r="A115" s="33"/>
      <c r="C115" s="46"/>
      <c r="D115" s="46"/>
      <c r="E115" s="41"/>
      <c r="F115" s="33"/>
      <c r="I115" s="33"/>
      <c r="J115" s="33"/>
      <c r="K115" s="60"/>
    </row>
    <row r="116" spans="1:11" s="37" customFormat="1">
      <c r="A116" s="33"/>
      <c r="C116" s="46"/>
      <c r="D116" s="46"/>
      <c r="E116" s="41"/>
      <c r="F116" s="33"/>
      <c r="I116" s="33"/>
      <c r="J116" s="33"/>
      <c r="K116" s="60"/>
    </row>
    <row r="117" spans="1:11" s="37" customFormat="1">
      <c r="A117" s="33"/>
      <c r="C117" s="46"/>
      <c r="D117" s="46"/>
      <c r="E117" s="41"/>
      <c r="F117" s="33"/>
      <c r="I117" s="33"/>
      <c r="J117" s="33"/>
      <c r="K117" s="60"/>
    </row>
    <row r="118" spans="1:11" s="37" customFormat="1">
      <c r="A118" s="33"/>
      <c r="C118" s="46"/>
      <c r="D118" s="46"/>
      <c r="E118" s="41"/>
      <c r="F118" s="33"/>
      <c r="I118" s="33"/>
      <c r="J118" s="33"/>
      <c r="K118" s="60"/>
    </row>
    <row r="119" spans="1:11" s="37" customFormat="1">
      <c r="A119" s="33"/>
      <c r="C119" s="46"/>
      <c r="D119" s="46"/>
      <c r="E119" s="41"/>
      <c r="F119" s="33"/>
      <c r="I119" s="33"/>
      <c r="J119" s="33"/>
      <c r="K119" s="60"/>
    </row>
    <row r="120" spans="1:11" ht="18">
      <c r="E120" s="56"/>
    </row>
  </sheetData>
  <phoneticPr fontId="34" type="noConversion"/>
  <printOptions horizontalCentered="1" verticalCentered="1"/>
  <pageMargins left="0" right="0" top="0" bottom="0" header="0" footer="0"/>
  <pageSetup paperSize="9" scale="89" fitToHeight="2" orientation="portrait" horizontalDpi="4294967293" verticalDpi="0" r:id="rId1"/>
  <rowBreaks count="1" manualBreakCount="1">
    <brk id="6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Normal="100" workbookViewId="0">
      <selection activeCell="A8" sqref="A8:K8"/>
    </sheetView>
  </sheetViews>
  <sheetFormatPr baseColWidth="10" defaultColWidth="9.140625" defaultRowHeight="12.75"/>
  <cols>
    <col min="1" max="1" width="7.28515625" customWidth="1"/>
    <col min="2" max="2" width="8" customWidth="1"/>
    <col min="3" max="3" width="15.85546875" customWidth="1"/>
    <col min="4" max="5" width="11.42578125" customWidth="1"/>
    <col min="6" max="6" width="8.140625" customWidth="1"/>
    <col min="7" max="8" width="7.5703125" customWidth="1"/>
    <col min="9" max="9" width="7.7109375" customWidth="1"/>
    <col min="10" max="10" width="8.85546875" customWidth="1"/>
    <col min="11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53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2.75" customHeight="1" thickTop="1">
      <c r="A16" s="148">
        <v>1</v>
      </c>
      <c r="B16" s="36">
        <v>55</v>
      </c>
      <c r="C16" s="34" t="s">
        <v>54</v>
      </c>
      <c r="D16" s="34" t="s">
        <v>55</v>
      </c>
      <c r="E16" s="36" t="s">
        <v>24</v>
      </c>
      <c r="F16" s="40"/>
      <c r="G16" s="134"/>
      <c r="H16" s="134">
        <v>45</v>
      </c>
      <c r="I16" s="134">
        <v>44</v>
      </c>
      <c r="J16" s="164">
        <f>+(C$12/1000)/((+G16*60+H16+I16/1000)/3600)</f>
        <v>23.976556256105141</v>
      </c>
      <c r="K16" s="10"/>
    </row>
    <row r="17" spans="1:11" ht="12.75" customHeight="1">
      <c r="A17" s="148">
        <v>2</v>
      </c>
      <c r="B17" s="36">
        <v>14</v>
      </c>
      <c r="C17" s="34" t="s">
        <v>56</v>
      </c>
      <c r="D17" s="132" t="s">
        <v>57</v>
      </c>
      <c r="E17" s="35" t="s">
        <v>21</v>
      </c>
      <c r="F17" s="40"/>
      <c r="G17" s="134"/>
      <c r="H17" s="134">
        <v>46</v>
      </c>
      <c r="I17" s="134">
        <v>16</v>
      </c>
      <c r="J17" s="165">
        <f>+(C$12/1000)/((+G17*60+H17+I17/1000)/3600)</f>
        <v>23.470097357440888</v>
      </c>
      <c r="K17" s="10"/>
    </row>
    <row r="18" spans="1:11" ht="12.75" customHeight="1">
      <c r="A18" s="148">
        <v>3</v>
      </c>
      <c r="B18" s="36">
        <v>13</v>
      </c>
      <c r="C18" s="34" t="s">
        <v>58</v>
      </c>
      <c r="D18" s="34" t="s">
        <v>59</v>
      </c>
      <c r="E18" s="35" t="s">
        <v>21</v>
      </c>
      <c r="F18" s="40"/>
      <c r="G18" s="134"/>
      <c r="H18" s="134">
        <v>48</v>
      </c>
      <c r="I18" s="134">
        <v>88</v>
      </c>
      <c r="J18" s="165">
        <f>+(C$12/1000)/((+G18*60+H18+I18/1000)/3600)</f>
        <v>22.458825486607886</v>
      </c>
      <c r="K18" s="10"/>
    </row>
    <row r="19" spans="1:11" ht="12.75" customHeight="1">
      <c r="A19" s="154">
        <v>4</v>
      </c>
      <c r="B19" s="36">
        <v>12</v>
      </c>
      <c r="C19" s="34" t="s">
        <v>60</v>
      </c>
      <c r="D19" s="34" t="s">
        <v>61</v>
      </c>
      <c r="E19" s="35" t="s">
        <v>21</v>
      </c>
      <c r="F19" s="40"/>
      <c r="G19" s="134"/>
      <c r="H19" s="134">
        <v>51</v>
      </c>
      <c r="I19" s="134">
        <v>84</v>
      </c>
      <c r="J19" s="167">
        <f>+(C$12/1000)/((+G19*60+H19+I19/1000)/3600)</f>
        <v>21.141649048625791</v>
      </c>
      <c r="K19" s="71"/>
    </row>
    <row r="20" spans="1:11" ht="12.75" customHeight="1">
      <c r="A20" s="148"/>
      <c r="B20" s="36"/>
      <c r="C20" s="34"/>
      <c r="D20" s="34"/>
      <c r="E20" s="36"/>
      <c r="F20" s="40"/>
      <c r="G20" s="134"/>
      <c r="H20" s="134"/>
      <c r="I20" s="134"/>
      <c r="J20" s="167"/>
      <c r="K20" s="10"/>
    </row>
    <row r="21" spans="1:11" ht="12.75" customHeight="1">
      <c r="A21" s="148"/>
      <c r="B21" s="156"/>
      <c r="C21" s="126"/>
      <c r="D21" s="126"/>
      <c r="E21" s="35"/>
      <c r="F21" s="40"/>
      <c r="G21" s="134"/>
      <c r="H21" s="134"/>
      <c r="I21" s="134"/>
      <c r="J21" s="168"/>
      <c r="K21" s="10"/>
    </row>
    <row r="22" spans="1:11" ht="12.75" customHeight="1">
      <c r="A22" s="154"/>
      <c r="B22" s="73"/>
      <c r="C22" s="67"/>
      <c r="D22" s="67"/>
      <c r="E22" s="73"/>
      <c r="F22" s="155"/>
      <c r="G22" s="139"/>
      <c r="H22" s="139"/>
      <c r="I22" s="139"/>
      <c r="J22" s="167"/>
      <c r="K22" s="71"/>
    </row>
    <row r="23" spans="1:11" ht="12.75" customHeight="1">
      <c r="A23" s="148"/>
      <c r="B23" s="36"/>
      <c r="C23" s="34"/>
      <c r="D23" s="132"/>
      <c r="E23" s="68"/>
      <c r="F23" s="155"/>
      <c r="G23" s="134"/>
      <c r="H23" s="134"/>
      <c r="I23" s="134"/>
      <c r="J23" s="166"/>
      <c r="K23" s="10"/>
    </row>
    <row r="24" spans="1:11" ht="12.75" customHeight="1">
      <c r="A24" s="148"/>
      <c r="B24" s="35"/>
      <c r="C24" s="38"/>
      <c r="D24" s="38"/>
      <c r="E24" s="35"/>
      <c r="F24" s="40"/>
      <c r="G24" s="134"/>
      <c r="H24" s="134"/>
      <c r="I24" s="134"/>
      <c r="J24" s="166"/>
      <c r="K24" s="10"/>
    </row>
    <row r="25" spans="1:11">
      <c r="A25" s="148"/>
      <c r="B25" s="40"/>
      <c r="C25" s="40"/>
      <c r="D25" s="40"/>
      <c r="E25" s="36"/>
      <c r="F25" s="40"/>
      <c r="G25" s="134"/>
      <c r="H25" s="134"/>
      <c r="I25" s="134"/>
      <c r="J25" s="149"/>
      <c r="K25" s="10"/>
    </row>
    <row r="26" spans="1:11">
      <c r="A26" s="148"/>
      <c r="B26" s="40"/>
      <c r="C26" s="40"/>
      <c r="D26" s="40"/>
      <c r="E26" s="36"/>
      <c r="F26" s="40"/>
      <c r="G26" s="134"/>
      <c r="H26" s="134"/>
      <c r="I26" s="134"/>
      <c r="J26" s="149"/>
      <c r="K26" s="10"/>
    </row>
    <row r="27" spans="1:11">
      <c r="A27" s="3"/>
      <c r="B27" s="4"/>
      <c r="C27" s="4"/>
      <c r="D27" s="4"/>
      <c r="E27" s="5"/>
      <c r="F27" s="6"/>
      <c r="G27" s="7"/>
      <c r="H27" s="7"/>
      <c r="I27" s="7"/>
      <c r="J27" s="8"/>
      <c r="K27" s="10"/>
    </row>
    <row r="28" spans="1:11">
      <c r="A28" s="148"/>
      <c r="B28" s="40"/>
      <c r="C28" s="40"/>
      <c r="D28" s="40"/>
      <c r="E28" s="40"/>
      <c r="F28" s="40"/>
      <c r="G28" s="134"/>
      <c r="H28" s="134"/>
      <c r="I28" s="134"/>
      <c r="J28" s="149"/>
      <c r="K28" s="138"/>
    </row>
    <row r="29" spans="1:11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</row>
    <row r="30" spans="1:11">
      <c r="A30" s="3"/>
      <c r="B30" s="4"/>
      <c r="C30" s="4"/>
      <c r="D30" s="4"/>
      <c r="E30" s="4"/>
      <c r="F30" s="6"/>
      <c r="G30" s="7"/>
      <c r="H30" s="7"/>
      <c r="I30" s="7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1"/>
      <c r="H34" s="11"/>
      <c r="I34" s="11"/>
      <c r="J34" s="8"/>
      <c r="K34" s="10"/>
    </row>
    <row r="35" spans="1:11">
      <c r="A35" s="3"/>
      <c r="B35" s="6"/>
      <c r="C35" s="6"/>
      <c r="D35" s="6"/>
      <c r="E35" s="6"/>
      <c r="F35" s="6"/>
      <c r="G35" s="12"/>
      <c r="H35" s="12"/>
      <c r="I35" s="12"/>
      <c r="J35" s="8"/>
      <c r="K35" s="10"/>
    </row>
    <row r="36" spans="1:11" ht="13.5" thickBot="1">
      <c r="A36" s="13"/>
      <c r="B36" s="14"/>
      <c r="C36" s="14"/>
      <c r="D36" s="14"/>
      <c r="E36" s="14"/>
      <c r="F36" s="14"/>
      <c r="G36" s="15"/>
      <c r="H36" s="15"/>
      <c r="I36" s="15"/>
      <c r="J36" s="16"/>
      <c r="K36" s="17"/>
    </row>
    <row r="37" spans="1:11" ht="15.75" thickTop="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14.25" thickTop="1">
      <c r="A38" s="247" t="s">
        <v>27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3.5">
      <c r="A39" s="250" t="s">
        <v>28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29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62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3.5">
      <c r="A42" s="250" t="s">
        <v>63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5" thickBot="1">
      <c r="A43" s="244" t="s">
        <v>32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5" thickTop="1">
      <c r="A44" s="19"/>
      <c r="B44" s="19"/>
      <c r="C44" s="19"/>
      <c r="D44" s="19"/>
      <c r="E44" s="20"/>
      <c r="F44" s="20"/>
      <c r="G44" s="18"/>
      <c r="H44" s="18"/>
      <c r="I44" s="18"/>
      <c r="J44" s="18"/>
      <c r="K44" s="18"/>
    </row>
    <row r="45" spans="1:11" ht="16.5">
      <c r="A45" s="21" t="s">
        <v>33</v>
      </c>
      <c r="B45" s="22"/>
      <c r="C45" s="21"/>
      <c r="D45" s="21"/>
      <c r="E45" s="23" t="s">
        <v>34</v>
      </c>
      <c r="F45" s="24"/>
      <c r="G45" s="25"/>
      <c r="H45" s="25"/>
      <c r="I45" s="23" t="s">
        <v>35</v>
      </c>
      <c r="J45" s="25"/>
      <c r="K45" s="18"/>
    </row>
    <row r="46" spans="1:11" ht="14.25">
      <c r="A46" s="26"/>
      <c r="B46" s="19"/>
      <c r="C46" s="26"/>
      <c r="D46" s="26"/>
      <c r="E46" s="27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 t="s">
        <v>36</v>
      </c>
      <c r="G48" s="18"/>
      <c r="H48" s="18"/>
      <c r="I48" s="27"/>
      <c r="J48" s="18"/>
      <c r="K48" s="18"/>
    </row>
    <row r="49" spans="1:11" ht="15.75">
      <c r="A49" s="26"/>
      <c r="B49" s="19"/>
      <c r="C49" s="26"/>
      <c r="D49" s="26"/>
      <c r="E49" s="28"/>
      <c r="G49" s="18"/>
      <c r="H49" s="18"/>
      <c r="I49" s="27"/>
      <c r="J49" s="18"/>
      <c r="K49" s="18"/>
    </row>
  </sheetData>
  <mergeCells count="20">
    <mergeCell ref="A43:K43"/>
    <mergeCell ref="K14:K15"/>
    <mergeCell ref="A38:K38"/>
    <mergeCell ref="A39:K39"/>
    <mergeCell ref="A40:K40"/>
    <mergeCell ref="J14:J15"/>
    <mergeCell ref="A41:K41"/>
    <mergeCell ref="A42:K42"/>
    <mergeCell ref="F14:F15"/>
    <mergeCell ref="A14:A15"/>
    <mergeCell ref="B14:B15"/>
    <mergeCell ref="C14:C15"/>
    <mergeCell ref="D14:D15"/>
    <mergeCell ref="E14:E15"/>
    <mergeCell ref="G14:I14"/>
    <mergeCell ref="A11:K11"/>
    <mergeCell ref="A1:K6"/>
    <mergeCell ref="A8:K8"/>
    <mergeCell ref="A9:K9"/>
    <mergeCell ref="A10:K10"/>
  </mergeCells>
  <phoneticPr fontId="34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A8" sqref="A8:K8"/>
    </sheetView>
  </sheetViews>
  <sheetFormatPr baseColWidth="10" defaultColWidth="9.140625" defaultRowHeight="12.75"/>
  <cols>
    <col min="1" max="1" width="7.42578125" customWidth="1"/>
    <col min="2" max="2" width="7.85546875" customWidth="1"/>
    <col min="3" max="3" width="14" customWidth="1"/>
    <col min="4" max="5" width="11.42578125" customWidth="1"/>
    <col min="6" max="9" width="7.7109375" customWidth="1"/>
    <col min="10" max="10" width="8.7109375" customWidth="1"/>
    <col min="11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64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50">
        <v>1</v>
      </c>
      <c r="B16" s="35">
        <v>7</v>
      </c>
      <c r="C16" s="38" t="s">
        <v>65</v>
      </c>
      <c r="D16" s="34" t="s">
        <v>66</v>
      </c>
      <c r="E16" s="35" t="s">
        <v>21</v>
      </c>
      <c r="F16" s="151"/>
      <c r="G16" s="135"/>
      <c r="H16" s="135">
        <v>43</v>
      </c>
      <c r="I16" s="135">
        <v>32</v>
      </c>
      <c r="J16" s="164">
        <f t="shared" ref="J16:J21" si="0">+(C$12/1000)/((+G16*60+H16+I16/1000)/3600)</f>
        <v>25.09760178471835</v>
      </c>
      <c r="K16" s="2"/>
    </row>
    <row r="17" spans="1:11">
      <c r="A17" s="148">
        <v>2</v>
      </c>
      <c r="B17" s="35">
        <v>8</v>
      </c>
      <c r="C17" s="38" t="s">
        <v>67</v>
      </c>
      <c r="D17" s="34" t="s">
        <v>68</v>
      </c>
      <c r="E17" s="35" t="s">
        <v>21</v>
      </c>
      <c r="F17" s="40"/>
      <c r="G17" s="134"/>
      <c r="H17" s="134">
        <v>44</v>
      </c>
      <c r="I17" s="134">
        <v>23</v>
      </c>
      <c r="J17" s="165">
        <f t="shared" si="0"/>
        <v>24.532630670331415</v>
      </c>
      <c r="K17" s="10"/>
    </row>
    <row r="18" spans="1:11">
      <c r="A18" s="65">
        <v>3</v>
      </c>
      <c r="B18" s="40">
        <v>54</v>
      </c>
      <c r="C18" s="39" t="s">
        <v>69</v>
      </c>
      <c r="D18" s="39" t="s">
        <v>70</v>
      </c>
      <c r="E18" s="36" t="s">
        <v>24</v>
      </c>
      <c r="F18" s="69"/>
      <c r="G18" s="70"/>
      <c r="H18" s="70">
        <v>44</v>
      </c>
      <c r="I18" s="70">
        <v>62</v>
      </c>
      <c r="J18" s="167">
        <f t="shared" si="0"/>
        <v>24.51091643593119</v>
      </c>
      <c r="K18" s="197"/>
    </row>
    <row r="19" spans="1:11">
      <c r="A19" s="193">
        <v>4</v>
      </c>
      <c r="B19" s="35">
        <v>10</v>
      </c>
      <c r="C19" s="38" t="s">
        <v>71</v>
      </c>
      <c r="D19" s="38" t="s">
        <v>72</v>
      </c>
      <c r="E19" s="35" t="s">
        <v>21</v>
      </c>
      <c r="F19" s="6"/>
      <c r="G19" s="7"/>
      <c r="H19" s="7">
        <v>51</v>
      </c>
      <c r="I19" s="7">
        <v>3</v>
      </c>
      <c r="J19" s="168">
        <f t="shared" si="0"/>
        <v>21.175224986765485</v>
      </c>
      <c r="K19" s="10"/>
    </row>
    <row r="20" spans="1:11">
      <c r="A20" s="148">
        <v>5</v>
      </c>
      <c r="B20" s="36">
        <v>6</v>
      </c>
      <c r="C20" s="34" t="s">
        <v>73</v>
      </c>
      <c r="D20" s="34" t="s">
        <v>74</v>
      </c>
      <c r="E20" s="35" t="s">
        <v>21</v>
      </c>
      <c r="F20" s="40"/>
      <c r="G20" s="134"/>
      <c r="H20" s="134">
        <v>52</v>
      </c>
      <c r="I20" s="134">
        <v>91</v>
      </c>
      <c r="J20" s="167">
        <f t="shared" si="0"/>
        <v>20.732948110038201</v>
      </c>
      <c r="K20" s="10"/>
    </row>
    <row r="21" spans="1:11">
      <c r="A21" s="3">
        <v>6</v>
      </c>
      <c r="B21" s="35">
        <v>100</v>
      </c>
      <c r="C21" s="38" t="s">
        <v>75</v>
      </c>
      <c r="D21" s="38" t="s">
        <v>76</v>
      </c>
      <c r="E21" s="35" t="s">
        <v>77</v>
      </c>
      <c r="F21" s="6"/>
      <c r="G21" s="7"/>
      <c r="H21" s="7">
        <v>57</v>
      </c>
      <c r="I21" s="7">
        <v>13</v>
      </c>
      <c r="J21" s="168">
        <f t="shared" si="0"/>
        <v>18.943048076754422</v>
      </c>
      <c r="K21" s="10"/>
    </row>
    <row r="22" spans="1:11">
      <c r="A22" s="3">
        <v>7</v>
      </c>
      <c r="B22" s="35">
        <v>11</v>
      </c>
      <c r="C22" s="38" t="s">
        <v>78</v>
      </c>
      <c r="D22" s="38" t="s">
        <v>79</v>
      </c>
      <c r="E22" s="35" t="s">
        <v>21</v>
      </c>
      <c r="F22" s="6"/>
      <c r="G22" s="7"/>
      <c r="H22" s="7">
        <v>50</v>
      </c>
      <c r="I22" s="7">
        <v>52</v>
      </c>
      <c r="J22" s="167">
        <f>+(C$12/1000)/((+G22*60+H22+I22/1000)/3600)</f>
        <v>21.577559338288179</v>
      </c>
      <c r="K22" s="10"/>
    </row>
    <row r="23" spans="1:11">
      <c r="A23" s="193">
        <v>8</v>
      </c>
      <c r="B23" s="35">
        <v>90</v>
      </c>
      <c r="C23" s="38" t="s">
        <v>80</v>
      </c>
      <c r="D23" s="38" t="s">
        <v>81</v>
      </c>
      <c r="E23" s="68" t="s">
        <v>82</v>
      </c>
      <c r="F23" s="6"/>
      <c r="G23" s="7"/>
      <c r="H23" s="7">
        <v>54</v>
      </c>
      <c r="I23" s="7">
        <v>20</v>
      </c>
      <c r="J23" s="168">
        <f>+(C$12/1000)/((+G23*60+H23+I23/1000)/3600)</f>
        <v>19.992595335061086</v>
      </c>
      <c r="K23" s="10"/>
    </row>
    <row r="24" spans="1:11">
      <c r="A24" s="3"/>
      <c r="B24" s="4"/>
      <c r="C24" s="4"/>
      <c r="D24" s="4"/>
      <c r="E24" s="4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4"/>
      <c r="F25" s="6"/>
      <c r="G25" s="7"/>
      <c r="H25" s="7"/>
      <c r="I25" s="7"/>
      <c r="J25" s="8"/>
      <c r="K25" s="10"/>
    </row>
    <row r="26" spans="1:11">
      <c r="A26" s="3"/>
      <c r="B26" s="35"/>
      <c r="C26" s="38"/>
      <c r="D26" s="38"/>
      <c r="E26" s="35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</row>
    <row r="28" spans="1:11">
      <c r="A28" s="3"/>
      <c r="B28" s="6"/>
      <c r="C28" s="6"/>
      <c r="D28" s="6"/>
      <c r="E28" s="6"/>
      <c r="F28" s="6"/>
      <c r="G28" s="11"/>
      <c r="H28" s="11"/>
      <c r="I28" s="11"/>
      <c r="J28" s="8"/>
      <c r="K28" s="10"/>
    </row>
    <row r="29" spans="1:11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2"/>
      <c r="H32" s="12"/>
      <c r="I32" s="12"/>
      <c r="J32" s="8"/>
      <c r="K32" s="10"/>
    </row>
    <row r="33" spans="1:11" ht="13.5" thickBot="1">
      <c r="A33" s="13"/>
      <c r="B33" s="14"/>
      <c r="C33" s="14"/>
      <c r="D33" s="14"/>
      <c r="E33" s="14"/>
      <c r="F33" s="14"/>
      <c r="G33" s="15"/>
      <c r="H33" s="15"/>
      <c r="I33" s="15"/>
      <c r="J33" s="16"/>
      <c r="K33" s="17"/>
    </row>
    <row r="34" spans="1:11" ht="15.75" thickTop="1" thickBo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14.25" thickTop="1">
      <c r="A35" s="207" t="s">
        <v>27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09"/>
    </row>
    <row r="36" spans="1:11" ht="13.5">
      <c r="A36" s="210" t="s">
        <v>28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2"/>
    </row>
    <row r="37" spans="1:11" ht="13.5">
      <c r="A37" s="210" t="s">
        <v>29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2"/>
    </row>
    <row r="38" spans="1:11" ht="13.5">
      <c r="A38" s="210" t="s">
        <v>83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2"/>
    </row>
    <row r="39" spans="1:11" ht="13.5">
      <c r="A39" s="210" t="s">
        <v>31</v>
      </c>
      <c r="B39" s="211"/>
      <c r="C39" s="211"/>
      <c r="D39" s="211"/>
      <c r="E39" s="211"/>
      <c r="F39" s="211"/>
      <c r="G39" s="211"/>
      <c r="H39" s="211"/>
      <c r="I39" s="211"/>
      <c r="J39" s="211"/>
      <c r="K39" s="212"/>
    </row>
    <row r="40" spans="1:11" ht="15" thickBot="1">
      <c r="A40" s="204" t="s">
        <v>32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5" thickTop="1">
      <c r="A41" s="19"/>
      <c r="B41" s="19"/>
      <c r="C41" s="19"/>
      <c r="D41" s="19"/>
      <c r="E41" s="20"/>
      <c r="F41" s="20"/>
      <c r="G41" s="18"/>
      <c r="H41" s="18"/>
      <c r="I41" s="18"/>
      <c r="J41" s="18"/>
      <c r="K41" s="18"/>
    </row>
    <row r="42" spans="1:11" ht="16.5">
      <c r="A42" s="21" t="s">
        <v>33</v>
      </c>
      <c r="B42" s="22"/>
      <c r="C42" s="21"/>
      <c r="D42" s="21"/>
      <c r="E42" s="23" t="s">
        <v>34</v>
      </c>
      <c r="F42" s="24"/>
      <c r="G42" s="25"/>
      <c r="H42" s="25"/>
      <c r="I42" s="23" t="s">
        <v>35</v>
      </c>
      <c r="J42" s="25"/>
      <c r="K42" s="18"/>
    </row>
    <row r="43" spans="1:11" ht="14.25">
      <c r="A43" s="26"/>
      <c r="B43" s="19"/>
      <c r="C43" s="26"/>
      <c r="D43" s="26"/>
      <c r="E43" s="27"/>
      <c r="G43" s="18"/>
      <c r="H43" s="18"/>
      <c r="I43" s="27"/>
      <c r="J43" s="18"/>
      <c r="K43" s="18"/>
    </row>
    <row r="44" spans="1:11" ht="15.75">
      <c r="A44" s="26"/>
      <c r="B44" s="19"/>
      <c r="C44" s="26"/>
      <c r="D44" s="26"/>
      <c r="E44" s="28"/>
      <c r="G44" s="18"/>
      <c r="H44" s="18"/>
      <c r="I44" s="27"/>
      <c r="J44" s="18"/>
      <c r="K44" s="18"/>
    </row>
    <row r="45" spans="1:11" ht="15.75">
      <c r="A45" s="26"/>
      <c r="B45" s="19"/>
      <c r="C45" s="26"/>
      <c r="D45" s="26"/>
      <c r="E45" s="28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 t="s">
        <v>36</v>
      </c>
      <c r="G46" s="18"/>
      <c r="H46" s="18"/>
      <c r="I46" s="27"/>
      <c r="J46" s="18"/>
      <c r="K46" s="18"/>
    </row>
    <row r="48" spans="1:11">
      <c r="A48" s="187" t="s">
        <v>45</v>
      </c>
      <c r="B48" s="186" t="s">
        <v>84</v>
      </c>
    </row>
    <row r="49" spans="2:2">
      <c r="B49" s="185" t="s">
        <v>85</v>
      </c>
    </row>
    <row r="50" spans="2:2">
      <c r="B50" s="185" t="s">
        <v>48</v>
      </c>
    </row>
    <row r="52" spans="2:2">
      <c r="B52" s="186" t="s">
        <v>86</v>
      </c>
    </row>
    <row r="53" spans="2:2">
      <c r="B53" s="185" t="s">
        <v>85</v>
      </c>
    </row>
    <row r="54" spans="2:2">
      <c r="B54" s="185" t="s">
        <v>48</v>
      </c>
    </row>
  </sheetData>
  <mergeCells count="14">
    <mergeCell ref="A1:K6"/>
    <mergeCell ref="A8:K8"/>
    <mergeCell ref="A9:K9"/>
    <mergeCell ref="A10:K10"/>
    <mergeCell ref="K14:K15"/>
    <mergeCell ref="A11:K11"/>
    <mergeCell ref="A14:A15"/>
    <mergeCell ref="B14:B15"/>
    <mergeCell ref="G14:I14"/>
    <mergeCell ref="C14:C15"/>
    <mergeCell ref="D14:D15"/>
    <mergeCell ref="E14:E15"/>
    <mergeCell ref="F14:F15"/>
    <mergeCell ref="J14:J15"/>
  </mergeCells>
  <phoneticPr fontId="34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A8" sqref="A8:K8"/>
    </sheetView>
  </sheetViews>
  <sheetFormatPr baseColWidth="10" defaultColWidth="9.140625" defaultRowHeight="12.75"/>
  <cols>
    <col min="1" max="1" width="6.5703125" customWidth="1"/>
    <col min="2" max="2" width="8.28515625" customWidth="1"/>
    <col min="3" max="3" width="15.5703125" customWidth="1"/>
    <col min="4" max="5" width="11.42578125" customWidth="1"/>
    <col min="6" max="6" width="8" customWidth="1"/>
    <col min="7" max="7" width="7" customWidth="1"/>
    <col min="8" max="8" width="7.85546875" customWidth="1"/>
    <col min="9" max="9" width="7.28515625" customWidth="1"/>
    <col min="10" max="10" width="8.7109375" customWidth="1"/>
    <col min="11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87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800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48">
        <v>1</v>
      </c>
      <c r="B16" s="36">
        <v>55</v>
      </c>
      <c r="C16" s="34" t="s">
        <v>54</v>
      </c>
      <c r="D16" s="34" t="s">
        <v>55</v>
      </c>
      <c r="E16" s="36" t="s">
        <v>24</v>
      </c>
      <c r="F16" s="40"/>
      <c r="G16" s="134">
        <v>2</v>
      </c>
      <c r="H16" s="134">
        <v>17</v>
      </c>
      <c r="I16" s="134">
        <v>93</v>
      </c>
      <c r="J16" s="164">
        <f>+(C$12/1000)/((+G16*60+H16+I16/1000)/3600)</f>
        <v>21.00763715142276</v>
      </c>
      <c r="K16" s="10"/>
    </row>
    <row r="17" spans="1:11" ht="12.75" customHeight="1">
      <c r="A17" s="148">
        <v>2</v>
      </c>
      <c r="B17" s="36">
        <v>14</v>
      </c>
      <c r="C17" s="34" t="s">
        <v>56</v>
      </c>
      <c r="D17" s="132" t="s">
        <v>57</v>
      </c>
      <c r="E17" s="35" t="s">
        <v>21</v>
      </c>
      <c r="F17" s="40"/>
      <c r="G17" s="134">
        <v>2</v>
      </c>
      <c r="H17" s="134">
        <v>18</v>
      </c>
      <c r="I17" s="134">
        <v>68</v>
      </c>
      <c r="J17" s="165">
        <f>+(C$12/1000)/((+G17*60+H17+I17/1000)/3600)</f>
        <v>20.859286728278818</v>
      </c>
      <c r="K17" s="10"/>
    </row>
    <row r="18" spans="1:11" ht="12.75" customHeight="1">
      <c r="A18" s="148">
        <v>3</v>
      </c>
      <c r="B18" s="36">
        <v>13</v>
      </c>
      <c r="C18" s="34" t="s">
        <v>58</v>
      </c>
      <c r="D18" s="34" t="s">
        <v>59</v>
      </c>
      <c r="E18" s="35" t="s">
        <v>21</v>
      </c>
      <c r="F18" s="40"/>
      <c r="G18" s="134">
        <v>2</v>
      </c>
      <c r="H18" s="134">
        <v>27</v>
      </c>
      <c r="I18" s="134">
        <v>87</v>
      </c>
      <c r="J18" s="165">
        <f>+(C$12/1000)/((+G18*60+H18+I18/1000)/3600)</f>
        <v>19.580248424401887</v>
      </c>
      <c r="K18" s="10"/>
    </row>
    <row r="19" spans="1:11" ht="12.75" customHeight="1">
      <c r="A19" s="154">
        <v>4</v>
      </c>
      <c r="B19" s="36">
        <v>12</v>
      </c>
      <c r="C19" s="34" t="s">
        <v>60</v>
      </c>
      <c r="D19" s="34" t="s">
        <v>61</v>
      </c>
      <c r="E19" s="35" t="s">
        <v>21</v>
      </c>
      <c r="F19" s="40"/>
      <c r="G19" s="134">
        <v>2</v>
      </c>
      <c r="H19" s="134">
        <v>34</v>
      </c>
      <c r="I19" s="134">
        <v>34</v>
      </c>
      <c r="J19" s="167">
        <f>+(C$12/1000)/((+G19*60+H19+I19/1000)/3600)</f>
        <v>18.697170754508747</v>
      </c>
      <c r="K19" s="71"/>
    </row>
    <row r="20" spans="1:11" ht="12.75" customHeight="1">
      <c r="A20" s="148"/>
      <c r="B20" s="36"/>
      <c r="C20" s="34"/>
      <c r="D20" s="34"/>
      <c r="E20" s="36"/>
      <c r="F20" s="40"/>
      <c r="G20" s="134"/>
      <c r="H20" s="134"/>
      <c r="I20" s="134"/>
      <c r="J20" s="167"/>
      <c r="K20" s="10"/>
    </row>
    <row r="21" spans="1:11" ht="12.75" customHeight="1">
      <c r="A21" s="148"/>
      <c r="B21" s="156"/>
      <c r="C21" s="126"/>
      <c r="D21" s="126"/>
      <c r="E21" s="35"/>
      <c r="F21" s="40"/>
      <c r="G21" s="134"/>
      <c r="H21" s="134"/>
      <c r="I21" s="134"/>
      <c r="J21" s="168"/>
      <c r="K21" s="10"/>
    </row>
    <row r="22" spans="1:11" ht="12.75" customHeight="1">
      <c r="A22" s="154"/>
      <c r="B22" s="73"/>
      <c r="C22" s="67"/>
      <c r="D22" s="67"/>
      <c r="E22" s="73"/>
      <c r="F22" s="155"/>
      <c r="G22" s="139"/>
      <c r="H22" s="139"/>
      <c r="I22" s="139"/>
      <c r="J22" s="167"/>
      <c r="K22" s="71"/>
    </row>
    <row r="23" spans="1:11" ht="12.75" customHeight="1">
      <c r="A23" s="148"/>
      <c r="B23" s="36"/>
      <c r="C23" s="34"/>
      <c r="D23" s="132"/>
      <c r="E23" s="68"/>
      <c r="F23" s="155"/>
      <c r="G23" s="134"/>
      <c r="H23" s="134"/>
      <c r="I23" s="134"/>
      <c r="J23" s="166"/>
      <c r="K23" s="10"/>
    </row>
    <row r="24" spans="1:11" ht="12.75" customHeight="1">
      <c r="A24" s="148"/>
      <c r="B24" s="35"/>
      <c r="C24" s="38"/>
      <c r="D24" s="38"/>
      <c r="E24" s="35"/>
      <c r="F24" s="40"/>
      <c r="G24" s="134"/>
      <c r="H24" s="134"/>
      <c r="I24" s="134"/>
      <c r="J24" s="166"/>
      <c r="K24" s="10"/>
    </row>
    <row r="25" spans="1:11">
      <c r="A25" s="148"/>
      <c r="B25" s="40"/>
      <c r="C25" s="40"/>
      <c r="D25" s="40"/>
      <c r="E25" s="36"/>
      <c r="F25" s="40"/>
      <c r="G25" s="134"/>
      <c r="H25" s="134"/>
      <c r="I25" s="134"/>
      <c r="J25" s="149"/>
      <c r="K25" s="10"/>
    </row>
    <row r="26" spans="1:11">
      <c r="A26" s="148"/>
      <c r="B26" s="40"/>
      <c r="C26" s="40"/>
      <c r="D26" s="40"/>
      <c r="E26" s="36"/>
      <c r="F26" s="40"/>
      <c r="G26" s="134"/>
      <c r="H26" s="134"/>
      <c r="I26" s="134"/>
      <c r="J26" s="149"/>
      <c r="K26" s="10"/>
    </row>
    <row r="27" spans="1:11">
      <c r="A27" s="3"/>
      <c r="B27" s="4"/>
      <c r="C27" s="4"/>
      <c r="D27" s="4"/>
      <c r="E27" s="5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</row>
    <row r="30" spans="1:11">
      <c r="A30" s="3"/>
      <c r="B30" s="4"/>
      <c r="C30" s="4"/>
      <c r="D30" s="4"/>
      <c r="E30" s="4"/>
      <c r="F30" s="6"/>
      <c r="G30" s="7"/>
      <c r="H30" s="7"/>
      <c r="I30" s="7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1"/>
      <c r="H34" s="11"/>
      <c r="I34" s="11"/>
      <c r="J34" s="8"/>
      <c r="K34" s="10"/>
    </row>
    <row r="35" spans="1:11">
      <c r="A35" s="3"/>
      <c r="B35" s="6"/>
      <c r="C35" s="6"/>
      <c r="D35" s="6"/>
      <c r="E35" s="6"/>
      <c r="F35" s="6"/>
      <c r="G35" s="12"/>
      <c r="H35" s="12"/>
      <c r="I35" s="12"/>
      <c r="J35" s="8"/>
      <c r="K35" s="10"/>
    </row>
    <row r="36" spans="1:11" ht="13.5" thickBot="1">
      <c r="A36" s="13"/>
      <c r="B36" s="14"/>
      <c r="C36" s="14"/>
      <c r="D36" s="14"/>
      <c r="E36" s="14"/>
      <c r="F36" s="14"/>
      <c r="G36" s="15"/>
      <c r="H36" s="15"/>
      <c r="I36" s="15"/>
      <c r="J36" s="16"/>
      <c r="K36" s="17"/>
    </row>
    <row r="37" spans="1:11" ht="15.75" thickTop="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14.25" thickTop="1">
      <c r="A38" s="247" t="s">
        <v>27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3.5">
      <c r="A39" s="250" t="s">
        <v>28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29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62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3.5">
      <c r="A42" s="250" t="s">
        <v>63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5" thickBot="1">
      <c r="A43" s="244" t="s">
        <v>32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5" thickTop="1">
      <c r="A44" s="19"/>
      <c r="B44" s="19"/>
      <c r="C44" s="19"/>
      <c r="D44" s="19"/>
      <c r="E44" s="20"/>
      <c r="F44" s="20"/>
      <c r="G44" s="18"/>
      <c r="H44" s="18"/>
      <c r="I44" s="18"/>
      <c r="J44" s="18"/>
      <c r="K44" s="18"/>
    </row>
    <row r="45" spans="1:11" ht="16.5">
      <c r="A45" s="21" t="s">
        <v>33</v>
      </c>
      <c r="B45" s="22"/>
      <c r="C45" s="21"/>
      <c r="D45" s="21"/>
      <c r="E45" s="23" t="s">
        <v>34</v>
      </c>
      <c r="F45" s="24"/>
      <c r="G45" s="25"/>
      <c r="H45" s="25"/>
      <c r="I45" s="23" t="s">
        <v>35</v>
      </c>
      <c r="J45" s="25"/>
      <c r="K45" s="18"/>
    </row>
    <row r="46" spans="1:11" ht="14.25">
      <c r="A46" s="26"/>
      <c r="B46" s="19"/>
      <c r="C46" s="26"/>
      <c r="D46" s="26"/>
      <c r="E46" s="27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 t="s">
        <v>36</v>
      </c>
      <c r="G48" s="18"/>
      <c r="H48" s="18"/>
      <c r="I48" s="27"/>
      <c r="J48" s="18"/>
      <c r="K48" s="18"/>
    </row>
  </sheetData>
  <mergeCells count="20">
    <mergeCell ref="A43:K43"/>
    <mergeCell ref="K14:K15"/>
    <mergeCell ref="A38:K38"/>
    <mergeCell ref="A39:K39"/>
    <mergeCell ref="A40:K40"/>
    <mergeCell ref="J14:J15"/>
    <mergeCell ref="A41:K41"/>
    <mergeCell ref="A42:K42"/>
    <mergeCell ref="F14:F15"/>
    <mergeCell ref="A14:A15"/>
    <mergeCell ref="B14:B15"/>
    <mergeCell ref="C14:C15"/>
    <mergeCell ref="D14:D15"/>
    <mergeCell ref="E14:E15"/>
    <mergeCell ref="G14:I14"/>
    <mergeCell ref="A11:K11"/>
    <mergeCell ref="A1:K6"/>
    <mergeCell ref="A8:K8"/>
    <mergeCell ref="A9:K9"/>
    <mergeCell ref="A10:K10"/>
  </mergeCells>
  <phoneticPr fontId="34" type="noConversion"/>
  <pageMargins left="0.75" right="0.75" top="1" bottom="1" header="0" footer="0"/>
  <pageSetup paperSize="9" orientation="portrait" horizontalDpi="0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A8" sqref="A8:K8"/>
    </sheetView>
  </sheetViews>
  <sheetFormatPr baseColWidth="10" defaultColWidth="9.140625" defaultRowHeight="12.75"/>
  <cols>
    <col min="1" max="1" width="7.7109375" customWidth="1"/>
    <col min="2" max="2" width="8.5703125" customWidth="1"/>
    <col min="3" max="3" width="14.28515625" customWidth="1"/>
    <col min="4" max="5" width="11.42578125" customWidth="1"/>
    <col min="6" max="6" width="7.85546875" customWidth="1"/>
    <col min="7" max="7" width="7.5703125" customWidth="1"/>
    <col min="8" max="8" width="8" customWidth="1"/>
    <col min="9" max="9" width="7.7109375" customWidth="1"/>
    <col min="10" max="10" width="8.42578125" customWidth="1"/>
    <col min="11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64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800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50">
        <v>1</v>
      </c>
      <c r="B16" s="35">
        <v>7</v>
      </c>
      <c r="C16" s="38" t="s">
        <v>65</v>
      </c>
      <c r="D16" s="34" t="s">
        <v>66</v>
      </c>
      <c r="E16" s="35" t="s">
        <v>21</v>
      </c>
      <c r="F16" s="151"/>
      <c r="G16" s="135">
        <v>2</v>
      </c>
      <c r="H16" s="135">
        <v>10</v>
      </c>
      <c r="I16" s="135">
        <v>16</v>
      </c>
      <c r="J16" s="164">
        <f t="shared" ref="J16:J23" si="0">+(C$12/1000)/((+G16*60+H16+I16/1000)/3600)</f>
        <v>22.151119862170813</v>
      </c>
      <c r="K16" s="2"/>
    </row>
    <row r="17" spans="1:11">
      <c r="A17" s="148">
        <v>2</v>
      </c>
      <c r="B17" s="35">
        <v>8</v>
      </c>
      <c r="C17" s="38" t="s">
        <v>67</v>
      </c>
      <c r="D17" s="34" t="s">
        <v>68</v>
      </c>
      <c r="E17" s="35" t="s">
        <v>21</v>
      </c>
      <c r="F17" s="40"/>
      <c r="G17" s="134">
        <v>2</v>
      </c>
      <c r="H17" s="134">
        <v>10</v>
      </c>
      <c r="I17" s="134">
        <v>68</v>
      </c>
      <c r="J17" s="165">
        <f t="shared" si="0"/>
        <v>22.142264046498756</v>
      </c>
      <c r="K17" s="10"/>
    </row>
    <row r="18" spans="1:11">
      <c r="A18" s="65">
        <v>3</v>
      </c>
      <c r="B18" s="40">
        <v>54</v>
      </c>
      <c r="C18" s="39" t="s">
        <v>69</v>
      </c>
      <c r="D18" s="39" t="s">
        <v>70</v>
      </c>
      <c r="E18" s="36" t="s">
        <v>24</v>
      </c>
      <c r="F18" s="69"/>
      <c r="G18" s="70">
        <v>2</v>
      </c>
      <c r="H18" s="70">
        <v>12</v>
      </c>
      <c r="I18" s="70">
        <v>72</v>
      </c>
      <c r="J18" s="167">
        <f t="shared" si="0"/>
        <v>21.806287479556609</v>
      </c>
      <c r="K18" s="71"/>
    </row>
    <row r="19" spans="1:11">
      <c r="A19" s="148">
        <v>4</v>
      </c>
      <c r="B19" s="36">
        <v>6</v>
      </c>
      <c r="C19" s="34" t="s">
        <v>73</v>
      </c>
      <c r="D19" s="34" t="s">
        <v>74</v>
      </c>
      <c r="E19" s="35" t="s">
        <v>21</v>
      </c>
      <c r="F19" s="40"/>
      <c r="G19" s="134">
        <v>2</v>
      </c>
      <c r="H19" s="134">
        <v>13</v>
      </c>
      <c r="I19" s="134">
        <v>49</v>
      </c>
      <c r="J19" s="168">
        <f t="shared" si="0"/>
        <v>21.646160437132185</v>
      </c>
      <c r="K19" s="10"/>
    </row>
    <row r="20" spans="1:11">
      <c r="A20" s="193">
        <v>5</v>
      </c>
      <c r="B20" s="35">
        <v>10</v>
      </c>
      <c r="C20" s="38" t="s">
        <v>71</v>
      </c>
      <c r="D20" s="38" t="s">
        <v>72</v>
      </c>
      <c r="E20" s="35" t="s">
        <v>21</v>
      </c>
      <c r="F20" s="6"/>
      <c r="G20" s="7">
        <v>2</v>
      </c>
      <c r="H20" s="7">
        <v>29</v>
      </c>
      <c r="I20" s="7">
        <v>71</v>
      </c>
      <c r="J20" s="167">
        <f t="shared" si="0"/>
        <v>19.319653051230624</v>
      </c>
      <c r="K20" s="10"/>
    </row>
    <row r="21" spans="1:11">
      <c r="A21" s="3">
        <v>6</v>
      </c>
      <c r="B21" s="35">
        <v>100</v>
      </c>
      <c r="C21" s="38" t="s">
        <v>75</v>
      </c>
      <c r="D21" s="38" t="s">
        <v>76</v>
      </c>
      <c r="E21" s="68" t="s">
        <v>77</v>
      </c>
      <c r="F21" s="6"/>
      <c r="G21" s="7">
        <v>2</v>
      </c>
      <c r="H21" s="7">
        <v>54</v>
      </c>
      <c r="I21" s="7">
        <v>84</v>
      </c>
      <c r="J21" s="168">
        <f t="shared" si="0"/>
        <v>16.543737506031572</v>
      </c>
      <c r="K21" s="10"/>
    </row>
    <row r="22" spans="1:11">
      <c r="A22" s="3">
        <v>7</v>
      </c>
      <c r="B22" s="35">
        <v>11</v>
      </c>
      <c r="C22" s="38" t="s">
        <v>78</v>
      </c>
      <c r="D22" s="38" t="s">
        <v>79</v>
      </c>
      <c r="E22" s="35" t="s">
        <v>21</v>
      </c>
      <c r="F22" s="6"/>
      <c r="G22" s="7">
        <v>2</v>
      </c>
      <c r="H22" s="7">
        <v>11</v>
      </c>
      <c r="I22" s="7">
        <v>38</v>
      </c>
      <c r="J22" s="168">
        <f t="shared" si="0"/>
        <v>21.97835742303759</v>
      </c>
      <c r="K22" s="9"/>
    </row>
    <row r="23" spans="1:11">
      <c r="A23" s="193">
        <v>8</v>
      </c>
      <c r="B23" s="35">
        <v>90</v>
      </c>
      <c r="C23" s="38" t="s">
        <v>80</v>
      </c>
      <c r="D23" s="38" t="s">
        <v>81</v>
      </c>
      <c r="E23" s="35" t="s">
        <v>82</v>
      </c>
      <c r="F23" s="6"/>
      <c r="G23" s="7">
        <v>2</v>
      </c>
      <c r="H23" s="7">
        <v>32</v>
      </c>
      <c r="I23" s="7">
        <v>96</v>
      </c>
      <c r="J23" s="167">
        <f t="shared" si="0"/>
        <v>18.935409215232486</v>
      </c>
      <c r="K23" s="10"/>
    </row>
    <row r="24" spans="1:11">
      <c r="A24" s="3"/>
      <c r="B24" s="4"/>
      <c r="C24" s="4"/>
      <c r="D24" s="4"/>
      <c r="E24" s="5"/>
      <c r="F24" s="6"/>
      <c r="G24" s="7"/>
      <c r="H24" s="7"/>
      <c r="I24" s="7"/>
      <c r="J24" s="8"/>
      <c r="K24" s="10"/>
    </row>
    <row r="25" spans="1:11">
      <c r="A25" s="3"/>
      <c r="B25" s="4"/>
      <c r="C25" s="4"/>
      <c r="D25" s="4"/>
      <c r="E25" s="4"/>
      <c r="F25" s="6"/>
      <c r="G25" s="7"/>
      <c r="H25" s="7"/>
      <c r="I25" s="7"/>
      <c r="J25" s="8"/>
      <c r="K25" s="10"/>
    </row>
    <row r="26" spans="1:11">
      <c r="A26" s="3"/>
      <c r="B26" s="4"/>
      <c r="C26" s="4"/>
      <c r="D26" s="4"/>
      <c r="E26" s="4"/>
      <c r="F26" s="6"/>
      <c r="G26" s="7"/>
      <c r="H26" s="7"/>
      <c r="I26" s="7"/>
      <c r="J26" s="8"/>
      <c r="K26" s="10"/>
    </row>
    <row r="27" spans="1:11">
      <c r="A27" s="3"/>
      <c r="B27" s="4"/>
      <c r="C27" s="4"/>
      <c r="D27" s="4"/>
      <c r="E27" s="4"/>
      <c r="F27" s="6"/>
      <c r="G27" s="7"/>
      <c r="H27" s="7"/>
      <c r="I27" s="7"/>
      <c r="J27" s="8"/>
      <c r="K27" s="10"/>
    </row>
    <row r="28" spans="1:11">
      <c r="A28" s="3"/>
      <c r="B28" s="6"/>
      <c r="C28" s="6"/>
      <c r="D28" s="6"/>
      <c r="E28" s="6"/>
      <c r="F28" s="6"/>
      <c r="G28" s="11"/>
      <c r="H28" s="11"/>
      <c r="I28" s="11"/>
      <c r="J28" s="8"/>
      <c r="K28" s="10"/>
    </row>
    <row r="29" spans="1:11">
      <c r="A29" s="3"/>
      <c r="B29" s="6"/>
      <c r="C29" s="6"/>
      <c r="D29" s="6"/>
      <c r="E29" s="6"/>
      <c r="F29" s="6"/>
      <c r="G29" s="11"/>
      <c r="H29" s="11"/>
      <c r="I29" s="11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2"/>
      <c r="H32" s="12"/>
      <c r="I32" s="12"/>
      <c r="J32" s="8"/>
      <c r="K32" s="10"/>
    </row>
    <row r="33" spans="1:11" ht="13.5" thickBot="1">
      <c r="A33" s="13"/>
      <c r="B33" s="14"/>
      <c r="C33" s="14"/>
      <c r="D33" s="14"/>
      <c r="E33" s="14"/>
      <c r="F33" s="14"/>
      <c r="G33" s="15"/>
      <c r="H33" s="15"/>
      <c r="I33" s="15"/>
      <c r="J33" s="16"/>
      <c r="K33" s="17"/>
    </row>
    <row r="34" spans="1:11" ht="15.75" thickTop="1" thickBo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14.25" thickTop="1">
      <c r="A35" s="207" t="s">
        <v>27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09"/>
    </row>
    <row r="36" spans="1:11" ht="13.5">
      <c r="A36" s="210" t="s">
        <v>28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2"/>
    </row>
    <row r="37" spans="1:11" ht="13.5">
      <c r="A37" s="210" t="s">
        <v>29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2"/>
    </row>
    <row r="38" spans="1:11" ht="13.5">
      <c r="A38" s="210" t="s">
        <v>83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2"/>
    </row>
    <row r="39" spans="1:11" ht="13.5">
      <c r="A39" s="210" t="s">
        <v>31</v>
      </c>
      <c r="B39" s="211"/>
      <c r="C39" s="211"/>
      <c r="D39" s="211"/>
      <c r="E39" s="211"/>
      <c r="F39" s="211"/>
      <c r="G39" s="211"/>
      <c r="H39" s="211"/>
      <c r="I39" s="211"/>
      <c r="J39" s="211"/>
      <c r="K39" s="212"/>
    </row>
    <row r="40" spans="1:11" ht="15" thickBot="1">
      <c r="A40" s="204" t="s">
        <v>32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5" thickTop="1">
      <c r="A41" s="19"/>
      <c r="B41" s="19"/>
      <c r="C41" s="19"/>
      <c r="D41" s="19"/>
      <c r="E41" s="20"/>
      <c r="F41" s="20"/>
      <c r="G41" s="18"/>
      <c r="H41" s="18"/>
      <c r="I41" s="18"/>
      <c r="J41" s="18"/>
      <c r="K41" s="18"/>
    </row>
    <row r="42" spans="1:11" ht="16.5">
      <c r="A42" s="21" t="s">
        <v>33</v>
      </c>
      <c r="B42" s="22"/>
      <c r="C42" s="21"/>
      <c r="D42" s="21"/>
      <c r="E42" s="23" t="s">
        <v>34</v>
      </c>
      <c r="F42" s="24"/>
      <c r="G42" s="25"/>
      <c r="H42" s="25"/>
      <c r="I42" s="23" t="s">
        <v>35</v>
      </c>
      <c r="J42" s="25"/>
      <c r="K42" s="18"/>
    </row>
    <row r="43" spans="1:11" ht="14.25">
      <c r="A43" s="26"/>
      <c r="B43" s="19"/>
      <c r="C43" s="26"/>
      <c r="D43" s="26"/>
      <c r="E43" s="27"/>
      <c r="G43" s="18"/>
      <c r="H43" s="18"/>
      <c r="I43" s="27"/>
      <c r="J43" s="18"/>
      <c r="K43" s="18"/>
    </row>
    <row r="44" spans="1:11" ht="15.75">
      <c r="A44" s="26"/>
      <c r="B44" s="19"/>
      <c r="C44" s="26"/>
      <c r="D44" s="26"/>
      <c r="E44" s="28"/>
      <c r="G44" s="18"/>
      <c r="H44" s="18"/>
      <c r="I44" s="27"/>
      <c r="J44" s="18"/>
      <c r="K44" s="18"/>
    </row>
    <row r="45" spans="1:11" ht="15.75">
      <c r="A45" s="26"/>
      <c r="B45" s="19"/>
      <c r="C45" s="26"/>
      <c r="D45" s="26"/>
      <c r="E45" s="28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 t="s">
        <v>36</v>
      </c>
      <c r="G46" s="18"/>
      <c r="H46" s="18"/>
      <c r="I46" s="27"/>
      <c r="J46" s="18"/>
      <c r="K46" s="18"/>
    </row>
    <row r="48" spans="1:11">
      <c r="A48" s="187" t="s">
        <v>45</v>
      </c>
      <c r="B48" s="186" t="s">
        <v>84</v>
      </c>
    </row>
    <row r="49" spans="2:2">
      <c r="B49" s="185" t="s">
        <v>85</v>
      </c>
    </row>
    <row r="50" spans="2:2">
      <c r="B50" s="185" t="s">
        <v>48</v>
      </c>
    </row>
    <row r="52" spans="2:2">
      <c r="B52" s="186" t="s">
        <v>86</v>
      </c>
    </row>
    <row r="53" spans="2:2">
      <c r="B53" s="185" t="s">
        <v>85</v>
      </c>
    </row>
    <row r="54" spans="2:2">
      <c r="B54" s="185" t="s">
        <v>48</v>
      </c>
    </row>
  </sheetData>
  <mergeCells count="14">
    <mergeCell ref="A1:K6"/>
    <mergeCell ref="A8:K8"/>
    <mergeCell ref="A9:K9"/>
    <mergeCell ref="A10:K10"/>
    <mergeCell ref="K14:K15"/>
    <mergeCell ref="A11:K11"/>
    <mergeCell ref="A14:A15"/>
    <mergeCell ref="B14:B15"/>
    <mergeCell ref="G14:I14"/>
    <mergeCell ref="C14:C15"/>
    <mergeCell ref="D14:D15"/>
    <mergeCell ref="E14:E15"/>
    <mergeCell ref="F14:F15"/>
    <mergeCell ref="J14:J15"/>
  </mergeCells>
  <phoneticPr fontId="34" type="noConversion"/>
  <pageMargins left="0.75" right="0.75" top="1" bottom="1" header="0" footer="0"/>
  <pageSetup paperSize="9" orientation="portrait" horizontalDpi="0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A8" sqref="A8:K8"/>
    </sheetView>
  </sheetViews>
  <sheetFormatPr baseColWidth="10" defaultColWidth="9.140625" defaultRowHeight="12.75"/>
  <cols>
    <col min="1" max="1" width="6" customWidth="1"/>
    <col min="2" max="2" width="7" customWidth="1"/>
    <col min="3" max="3" width="19.42578125" customWidth="1"/>
    <col min="4" max="5" width="11" customWidth="1"/>
    <col min="6" max="6" width="5.85546875" customWidth="1"/>
    <col min="7" max="7" width="5.42578125" customWidth="1"/>
    <col min="8" max="8" width="5.140625" customWidth="1"/>
    <col min="9" max="9" width="6.140625" customWidth="1"/>
    <col min="10" max="10" width="7.42578125" customWidth="1"/>
    <col min="11" max="11" width="11.5703125" customWidth="1"/>
    <col min="12" max="256" width="11.42578125" customWidth="1"/>
  </cols>
  <sheetData>
    <row r="1" spans="1:11" ht="13.5" thickTop="1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3.5" thickBo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14.25" thickTop="1" thickBot="1">
      <c r="A7" s="1"/>
      <c r="B7" s="1"/>
      <c r="C7" s="1"/>
    </row>
    <row r="8" spans="1:11" ht="15.75" thickTop="1">
      <c r="A8" s="236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8"/>
    </row>
    <row r="9" spans="1:11" ht="15">
      <c r="A9" s="239" t="s">
        <v>88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39" t="s">
        <v>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239" t="s">
        <v>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.75" thickBot="1">
      <c r="A12" s="215" t="s">
        <v>5</v>
      </c>
      <c r="B12" s="216"/>
      <c r="C12" s="162">
        <v>300</v>
      </c>
      <c r="D12" s="152" t="s">
        <v>50</v>
      </c>
      <c r="E12" s="216"/>
      <c r="F12" s="216"/>
      <c r="G12" s="216"/>
      <c r="H12" s="216"/>
      <c r="I12" s="216"/>
      <c r="J12" s="216"/>
      <c r="K12" s="217"/>
    </row>
    <row r="13" spans="1:11" ht="16.5" thickTop="1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4.25" thickTop="1" thickBot="1">
      <c r="A14" s="242" t="s">
        <v>7</v>
      </c>
      <c r="B14" s="242" t="s">
        <v>8</v>
      </c>
      <c r="C14" s="253" t="s">
        <v>9</v>
      </c>
      <c r="D14" s="243" t="s">
        <v>10</v>
      </c>
      <c r="E14" s="243" t="s">
        <v>11</v>
      </c>
      <c r="F14" s="242" t="s">
        <v>12</v>
      </c>
      <c r="G14" s="242" t="s">
        <v>13</v>
      </c>
      <c r="H14" s="242"/>
      <c r="I14" s="242"/>
      <c r="J14" s="255" t="s">
        <v>38</v>
      </c>
      <c r="K14" s="242" t="s">
        <v>15</v>
      </c>
    </row>
    <row r="15" spans="1:11" ht="14.25" thickTop="1" thickBot="1">
      <c r="A15" s="242"/>
      <c r="B15" s="242"/>
      <c r="C15" s="254"/>
      <c r="D15" s="243"/>
      <c r="E15" s="243"/>
      <c r="F15" s="242"/>
      <c r="G15" s="214" t="s">
        <v>16</v>
      </c>
      <c r="H15" s="214" t="s">
        <v>17</v>
      </c>
      <c r="I15" s="214" t="s">
        <v>18</v>
      </c>
      <c r="J15" s="256"/>
      <c r="K15" s="242"/>
    </row>
    <row r="16" spans="1:11" ht="13.5" thickTop="1">
      <c r="A16" s="150">
        <v>1</v>
      </c>
      <c r="B16" s="35">
        <v>92</v>
      </c>
      <c r="C16" s="38" t="s">
        <v>89</v>
      </c>
      <c r="D16" s="38" t="s">
        <v>90</v>
      </c>
      <c r="E16" s="35" t="s">
        <v>82</v>
      </c>
      <c r="F16" s="40"/>
      <c r="G16" s="134"/>
      <c r="H16" s="134">
        <v>42</v>
      </c>
      <c r="I16" s="134">
        <v>34</v>
      </c>
      <c r="J16" s="165">
        <f t="shared" ref="J16:J23" si="0">+(C$12/1000)/((+G16*60+H16+I16/1000)/3600)</f>
        <v>25.693486225436551</v>
      </c>
      <c r="K16" s="136"/>
    </row>
    <row r="17" spans="1:11">
      <c r="A17" s="148">
        <v>2</v>
      </c>
      <c r="B17" s="73">
        <v>57</v>
      </c>
      <c r="C17" s="132" t="s">
        <v>91</v>
      </c>
      <c r="D17" s="132" t="s">
        <v>92</v>
      </c>
      <c r="E17" s="73" t="s">
        <v>24</v>
      </c>
      <c r="F17" s="155"/>
      <c r="G17" s="139"/>
      <c r="H17" s="139">
        <v>42</v>
      </c>
      <c r="I17" s="139">
        <v>77</v>
      </c>
      <c r="J17" s="167">
        <f t="shared" si="0"/>
        <v>25.667229127551867</v>
      </c>
      <c r="K17" s="138"/>
    </row>
    <row r="18" spans="1:11">
      <c r="A18" s="154">
        <v>3</v>
      </c>
      <c r="B18" s="36">
        <v>91</v>
      </c>
      <c r="C18" s="34" t="s">
        <v>93</v>
      </c>
      <c r="D18" s="34" t="s">
        <v>94</v>
      </c>
      <c r="E18" s="35" t="s">
        <v>82</v>
      </c>
      <c r="F18" s="40"/>
      <c r="G18" s="134"/>
      <c r="H18" s="134">
        <v>43</v>
      </c>
      <c r="I18" s="134">
        <v>8</v>
      </c>
      <c r="J18" s="167">
        <f t="shared" si="0"/>
        <v>25.111607142857139</v>
      </c>
      <c r="K18" s="140"/>
    </row>
    <row r="19" spans="1:11">
      <c r="A19" s="148">
        <v>4</v>
      </c>
      <c r="B19" s="35">
        <v>19</v>
      </c>
      <c r="C19" s="38" t="s">
        <v>95</v>
      </c>
      <c r="D19" s="67" t="s">
        <v>96</v>
      </c>
      <c r="E19" s="68" t="s">
        <v>97</v>
      </c>
      <c r="F19" s="155"/>
      <c r="G19" s="139"/>
      <c r="H19" s="139">
        <v>44</v>
      </c>
      <c r="I19" s="134">
        <v>64</v>
      </c>
      <c r="J19" s="167">
        <f t="shared" si="0"/>
        <v>24.509803921568626</v>
      </c>
      <c r="K19" s="10" t="s">
        <v>98</v>
      </c>
    </row>
    <row r="20" spans="1:11">
      <c r="A20" s="148">
        <v>5</v>
      </c>
      <c r="B20" s="35">
        <v>101</v>
      </c>
      <c r="C20" s="38" t="s">
        <v>99</v>
      </c>
      <c r="D20" s="38" t="s">
        <v>100</v>
      </c>
      <c r="E20" s="35" t="s">
        <v>77</v>
      </c>
      <c r="F20" s="40"/>
      <c r="G20" s="134"/>
      <c r="H20" s="134">
        <v>44</v>
      </c>
      <c r="I20" s="134">
        <v>16</v>
      </c>
      <c r="J20" s="167">
        <f t="shared" si="0"/>
        <v>24.536532170119955</v>
      </c>
      <c r="K20" s="10"/>
    </row>
    <row r="21" spans="1:11">
      <c r="A21" s="148">
        <v>6</v>
      </c>
      <c r="B21" s="36">
        <v>20</v>
      </c>
      <c r="C21" s="38" t="s">
        <v>101</v>
      </c>
      <c r="D21" s="38" t="s">
        <v>102</v>
      </c>
      <c r="E21" s="36" t="s">
        <v>97</v>
      </c>
      <c r="F21" s="40"/>
      <c r="G21" s="134"/>
      <c r="H21" s="134">
        <v>49</v>
      </c>
      <c r="I21" s="134">
        <v>13</v>
      </c>
      <c r="J21" s="167">
        <f t="shared" si="0"/>
        <v>22.034970313998326</v>
      </c>
      <c r="K21" s="138"/>
    </row>
    <row r="22" spans="1:11">
      <c r="A22" s="3">
        <v>7</v>
      </c>
      <c r="B22" s="36">
        <v>103</v>
      </c>
      <c r="C22" s="34" t="s">
        <v>103</v>
      </c>
      <c r="D22" s="34" t="s">
        <v>104</v>
      </c>
      <c r="E22" s="35" t="s">
        <v>77</v>
      </c>
      <c r="F22" s="6"/>
      <c r="G22" s="7"/>
      <c r="H22" s="7">
        <v>50</v>
      </c>
      <c r="I22" s="7">
        <v>98</v>
      </c>
      <c r="J22" s="167">
        <f t="shared" si="0"/>
        <v>21.557746816240169</v>
      </c>
      <c r="K22" s="141"/>
    </row>
    <row r="23" spans="1:11">
      <c r="A23" s="3">
        <v>8</v>
      </c>
      <c r="B23" s="35">
        <v>102</v>
      </c>
      <c r="C23" s="38" t="s">
        <v>105</v>
      </c>
      <c r="D23" s="38" t="s">
        <v>106</v>
      </c>
      <c r="E23" s="35" t="s">
        <v>77</v>
      </c>
      <c r="F23" s="6"/>
      <c r="G23" s="7"/>
      <c r="H23" s="7">
        <v>53</v>
      </c>
      <c r="I23" s="7">
        <v>9</v>
      </c>
      <c r="J23" s="167">
        <f t="shared" si="0"/>
        <v>20.373898771906656</v>
      </c>
      <c r="K23" s="138"/>
    </row>
    <row r="24" spans="1:11">
      <c r="A24" s="3"/>
      <c r="B24" s="4"/>
      <c r="C24" s="4"/>
      <c r="D24" s="4"/>
      <c r="E24" s="5"/>
      <c r="F24" s="6"/>
      <c r="G24" s="7"/>
      <c r="H24" s="7"/>
      <c r="I24" s="7"/>
      <c r="J24" s="8"/>
      <c r="K24" s="10"/>
    </row>
    <row r="25" spans="1:11">
      <c r="A25" s="3"/>
      <c r="B25" s="155"/>
      <c r="C25" s="128"/>
      <c r="D25" s="128"/>
      <c r="E25" s="73"/>
      <c r="F25" s="6"/>
      <c r="G25" s="7"/>
      <c r="H25" s="7"/>
      <c r="I25" s="7"/>
      <c r="J25" s="8"/>
      <c r="K25" s="10"/>
    </row>
    <row r="26" spans="1:11">
      <c r="A26" s="3"/>
      <c r="B26" s="36"/>
      <c r="C26" s="34"/>
      <c r="D26" s="34"/>
      <c r="E26" s="36"/>
      <c r="F26" s="6"/>
      <c r="G26" s="7"/>
      <c r="H26" s="7"/>
      <c r="I26" s="7"/>
      <c r="J26" s="8"/>
      <c r="K26" s="10"/>
    </row>
    <row r="27" spans="1:11">
      <c r="A27" s="3"/>
      <c r="B27" s="36"/>
      <c r="C27" s="34"/>
      <c r="D27" s="34"/>
      <c r="E27" s="36"/>
      <c r="F27" s="6"/>
      <c r="G27" s="7"/>
      <c r="H27" s="7"/>
      <c r="I27" s="7"/>
      <c r="J27" s="8"/>
      <c r="K27" s="10"/>
    </row>
    <row r="28" spans="1:11">
      <c r="A28" s="3"/>
      <c r="B28" s="4"/>
      <c r="C28" s="4"/>
      <c r="D28" s="4"/>
      <c r="E28" s="4"/>
      <c r="F28" s="6"/>
      <c r="G28" s="7"/>
      <c r="H28" s="7"/>
      <c r="I28" s="7"/>
      <c r="J28" s="8"/>
      <c r="K28" s="10"/>
    </row>
    <row r="29" spans="1:11">
      <c r="A29" s="3"/>
      <c r="B29" s="4"/>
      <c r="C29" s="4"/>
      <c r="D29" s="4"/>
      <c r="E29" s="4"/>
      <c r="F29" s="6"/>
      <c r="G29" s="7"/>
      <c r="H29" s="7"/>
      <c r="I29" s="7"/>
      <c r="J29" s="8"/>
      <c r="K29" s="10"/>
    </row>
    <row r="30" spans="1:11">
      <c r="A30" s="3"/>
      <c r="B30" s="6"/>
      <c r="C30" s="6"/>
      <c r="D30" s="6"/>
      <c r="E30" s="6"/>
      <c r="F30" s="6"/>
      <c r="G30" s="11"/>
      <c r="H30" s="11"/>
      <c r="I30" s="11"/>
      <c r="J30" s="8"/>
      <c r="K30" s="10"/>
    </row>
    <row r="31" spans="1:11">
      <c r="A31" s="3"/>
      <c r="B31" s="6"/>
      <c r="C31" s="6"/>
      <c r="D31" s="6"/>
      <c r="E31" s="6"/>
      <c r="F31" s="6"/>
      <c r="G31" s="11"/>
      <c r="H31" s="11"/>
      <c r="I31" s="11"/>
      <c r="J31" s="8"/>
      <c r="K31" s="10"/>
    </row>
    <row r="32" spans="1:11">
      <c r="A32" s="3"/>
      <c r="B32" s="6"/>
      <c r="C32" s="6"/>
      <c r="D32" s="6"/>
      <c r="E32" s="6"/>
      <c r="F32" s="6"/>
      <c r="G32" s="11"/>
      <c r="H32" s="11"/>
      <c r="I32" s="11"/>
      <c r="J32" s="8"/>
      <c r="K32" s="10"/>
    </row>
    <row r="33" spans="1:11">
      <c r="A33" s="3"/>
      <c r="B33" s="6"/>
      <c r="C33" s="6"/>
      <c r="D33" s="6"/>
      <c r="E33" s="6"/>
      <c r="F33" s="6"/>
      <c r="G33" s="11"/>
      <c r="H33" s="11"/>
      <c r="I33" s="11"/>
      <c r="J33" s="8"/>
      <c r="K33" s="10"/>
    </row>
    <row r="34" spans="1:11">
      <c r="A34" s="3"/>
      <c r="B34" s="6"/>
      <c r="C34" s="6"/>
      <c r="D34" s="6"/>
      <c r="E34" s="6"/>
      <c r="F34" s="6"/>
      <c r="G34" s="12"/>
      <c r="H34" s="12"/>
      <c r="I34" s="12"/>
      <c r="J34" s="8"/>
      <c r="K34" s="10"/>
    </row>
    <row r="35" spans="1:11" ht="13.5" thickBot="1">
      <c r="A35" s="13"/>
      <c r="B35" s="14"/>
      <c r="C35" s="14"/>
      <c r="D35" s="14"/>
      <c r="E35" s="14"/>
      <c r="F35" s="14"/>
      <c r="G35" s="15"/>
      <c r="H35" s="15"/>
      <c r="I35" s="15"/>
      <c r="J35" s="16"/>
      <c r="K35" s="17"/>
    </row>
    <row r="36" spans="1:11" ht="15.75" thickTop="1" thickBo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14.25" thickTop="1">
      <c r="A37" s="247" t="s">
        <v>27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3.5">
      <c r="A38" s="250" t="s">
        <v>28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3.5">
      <c r="A39" s="250" t="s">
        <v>29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3.5">
      <c r="A40" s="250" t="s">
        <v>62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3.5">
      <c r="A41" s="250" t="s">
        <v>63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5" thickBot="1">
      <c r="A42" s="244" t="s">
        <v>32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5" thickTop="1">
      <c r="A43" s="19"/>
      <c r="B43" s="19"/>
      <c r="C43" s="19"/>
      <c r="D43" s="19"/>
      <c r="E43" s="20"/>
      <c r="F43" s="20"/>
      <c r="G43" s="18"/>
      <c r="H43" s="18"/>
      <c r="I43" s="18"/>
      <c r="J43" s="18"/>
      <c r="K43" s="18"/>
    </row>
    <row r="44" spans="1:11" ht="16.5">
      <c r="A44" s="21" t="s">
        <v>33</v>
      </c>
      <c r="B44" s="22"/>
      <c r="C44" s="21"/>
      <c r="D44" s="21"/>
      <c r="E44" s="23" t="s">
        <v>34</v>
      </c>
      <c r="F44" s="24"/>
      <c r="G44" s="25"/>
      <c r="H44" s="25"/>
      <c r="I44" s="23" t="s">
        <v>35</v>
      </c>
      <c r="J44" s="25"/>
      <c r="K44" s="18"/>
    </row>
    <row r="45" spans="1:11" ht="14.25">
      <c r="A45" s="26"/>
      <c r="B45" s="19"/>
      <c r="C45" s="26"/>
      <c r="D45" s="26"/>
      <c r="E45" s="27"/>
      <c r="G45" s="18"/>
      <c r="H45" s="18"/>
      <c r="I45" s="27"/>
      <c r="J45" s="18"/>
      <c r="K45" s="18"/>
    </row>
    <row r="46" spans="1:11" ht="15.75">
      <c r="A46" s="26"/>
      <c r="B46" s="19"/>
      <c r="C46" s="26"/>
      <c r="D46" s="26"/>
      <c r="E46" s="28"/>
      <c r="G46" s="18"/>
      <c r="H46" s="18"/>
      <c r="I46" s="27"/>
      <c r="J46" s="18"/>
      <c r="K46" s="18"/>
    </row>
    <row r="47" spans="1:11" ht="15.75">
      <c r="A47" s="26"/>
      <c r="B47" s="19"/>
      <c r="C47" s="26"/>
      <c r="D47" s="26"/>
      <c r="E47" s="28"/>
      <c r="G47" s="18"/>
      <c r="H47" s="18"/>
      <c r="I47" s="27"/>
      <c r="J47" s="18"/>
      <c r="K47" s="18"/>
    </row>
    <row r="48" spans="1:11" ht="15.75">
      <c r="A48" s="26"/>
      <c r="B48" s="19"/>
      <c r="C48" s="26"/>
      <c r="D48" s="26"/>
      <c r="E48" s="28" t="s">
        <v>36</v>
      </c>
      <c r="G48" s="18"/>
      <c r="H48" s="18"/>
      <c r="I48" s="27"/>
      <c r="J48" s="18"/>
      <c r="K48" s="18"/>
    </row>
    <row r="49" spans="1:11" ht="14.25">
      <c r="A49" s="26"/>
      <c r="B49" s="19"/>
      <c r="C49" s="26"/>
      <c r="D49" s="26"/>
      <c r="E49" s="27"/>
      <c r="G49" s="18"/>
      <c r="H49" s="18"/>
      <c r="I49" s="27"/>
      <c r="J49" s="18"/>
      <c r="K49" s="18"/>
    </row>
    <row r="50" spans="1:11" ht="14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</sheetData>
  <mergeCells count="20">
    <mergeCell ref="A42:K42"/>
    <mergeCell ref="G14:I14"/>
    <mergeCell ref="J14:J15"/>
    <mergeCell ref="K14:K15"/>
    <mergeCell ref="A37:K37"/>
    <mergeCell ref="B14:B15"/>
    <mergeCell ref="D14:D15"/>
    <mergeCell ref="C14:C15"/>
    <mergeCell ref="F14:F15"/>
    <mergeCell ref="E14:E15"/>
    <mergeCell ref="A14:A15"/>
    <mergeCell ref="A39:K39"/>
    <mergeCell ref="A41:K41"/>
    <mergeCell ref="A40:K40"/>
    <mergeCell ref="A38:K38"/>
    <mergeCell ref="A1:K6"/>
    <mergeCell ref="A8:K8"/>
    <mergeCell ref="A9:K9"/>
    <mergeCell ref="A10:K10"/>
    <mergeCell ref="A11:K11"/>
  </mergeCells>
  <phoneticPr fontId="0" type="noConversion"/>
  <pageMargins left="0.55118110236220474" right="0.15748031496062992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42</vt:i4>
      </vt:variant>
    </vt:vector>
  </HeadingPairs>
  <TitlesOfParts>
    <vt:vector size="42" baseType="lpstr">
      <vt:lpstr>Mini Mas.200m</vt:lpstr>
      <vt:lpstr>Mini Femen 200 m</vt:lpstr>
      <vt:lpstr>Mini Mascul 400m</vt:lpstr>
      <vt:lpstr>Mini Femen 400m</vt:lpstr>
      <vt:lpstr>Preben Mas. 300m</vt:lpstr>
      <vt:lpstr>Preben Fem. 300m</vt:lpstr>
      <vt:lpstr>Preben Masc 800m</vt:lpstr>
      <vt:lpstr>Preben Fem 800m</vt:lpstr>
      <vt:lpstr>Benj. Mas 300m</vt:lpstr>
      <vt:lpstr>Benj. Fem.300m</vt:lpstr>
      <vt:lpstr>Benj. Mas.800m</vt:lpstr>
      <vt:lpstr>Benj. Fem. 800</vt:lpstr>
      <vt:lpstr>Alev. Mas.300m</vt:lpstr>
      <vt:lpstr>Alev. Fem.300m</vt:lpstr>
      <vt:lpstr>Alev. Mas.1500</vt:lpstr>
      <vt:lpstr>Alev. Fem.1500</vt:lpstr>
      <vt:lpstr>Infan Mas.300m</vt:lpstr>
      <vt:lpstr>Infan. Mas. 1000</vt:lpstr>
      <vt:lpstr>Infan Masc 3000</vt:lpstr>
      <vt:lpstr>Infan. Fem.300m</vt:lpstr>
      <vt:lpstr>Infan. Fem.1000</vt:lpstr>
      <vt:lpstr>Infan Fem. 3000</vt:lpstr>
      <vt:lpstr>Juv. Mas.300m</vt:lpstr>
      <vt:lpstr>Juvenil Mas. 1000m</vt:lpstr>
      <vt:lpstr>Juv. Mas.3000m</vt:lpstr>
      <vt:lpstr>Juv. Femen.300m</vt:lpstr>
      <vt:lpstr>Juvenil Fem. 1000</vt:lpstr>
      <vt:lpstr>Juv. Femen.3000m</vt:lpstr>
      <vt:lpstr>Jun. Mas.300m </vt:lpstr>
      <vt:lpstr>Junior Mas. 1000m </vt:lpstr>
      <vt:lpstr>Junior Mas.3000m </vt:lpstr>
      <vt:lpstr>Senior Mas.300m</vt:lpstr>
      <vt:lpstr>Senior Mas.1000m</vt:lpstr>
      <vt:lpstr>Senior Mas.3000 </vt:lpstr>
      <vt:lpstr>Senior Fem.300m </vt:lpstr>
      <vt:lpstr>Senior Fem.1000m</vt:lpstr>
      <vt:lpstr>Senior Fem.3000  </vt:lpstr>
      <vt:lpstr>Master Fem.300m sprint</vt:lpstr>
      <vt:lpstr>Master Fem.1000m linea </vt:lpstr>
      <vt:lpstr>Master Masc.300m sprint </vt:lpstr>
      <vt:lpstr>Master Masc.3000m linea </vt:lpstr>
      <vt:lpstr>Fichas y dorsales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</dc:creator>
  <cp:keywords/>
  <dc:description/>
  <cp:lastModifiedBy>Usuario</cp:lastModifiedBy>
  <cp:revision/>
  <dcterms:created xsi:type="dcterms:W3CDTF">2013-03-09T14:59:43Z</dcterms:created>
  <dcterms:modified xsi:type="dcterms:W3CDTF">2017-02-10T12:38:03Z</dcterms:modified>
  <cp:category/>
  <cp:contentStatus/>
</cp:coreProperties>
</file>